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2120" windowHeight="4680" tabRatio="846" activeTab="19"/>
  </bookViews>
  <sheets>
    <sheet name="Inscritos" sheetId="1" r:id="rId1"/>
    <sheet name="Tiempos de Paso" sheetId="2" r:id="rId2"/>
    <sheet name="TC1" sheetId="3" r:id="rId3"/>
    <sheet name="TC2" sheetId="4" r:id="rId4"/>
    <sheet name="TC3" sheetId="5" r:id="rId5"/>
    <sheet name="TC4" sheetId="6" r:id="rId6"/>
    <sheet name="TC5" sheetId="7" r:id="rId7"/>
    <sheet name="TC6" sheetId="8" r:id="rId8"/>
    <sheet name="TC7" sheetId="9" r:id="rId9"/>
    <sheet name="TC8" sheetId="10" r:id="rId10"/>
    <sheet name="TC9" sheetId="11" r:id="rId11"/>
    <sheet name="TC10" sheetId="12" r:id="rId12"/>
    <sheet name="TC11" sheetId="13" r:id="rId13"/>
    <sheet name="TC12" sheetId="14" r:id="rId14"/>
    <sheet name="TC13" sheetId="15" r:id="rId15"/>
    <sheet name="TC14" sheetId="16" r:id="rId16"/>
    <sheet name="TC15" sheetId="17" r:id="rId17"/>
    <sheet name="TC16" sheetId="18" r:id="rId18"/>
    <sheet name="TC17" sheetId="19" r:id="rId19"/>
    <sheet name="Clasificacion" sheetId="20" r:id="rId20"/>
  </sheets>
  <externalReferences>
    <externalReference r:id="rId23"/>
  </externalReferences>
  <definedNames>
    <definedName name="_xlnm.Print_Area" localSheetId="19">'Clasificacion'!$A$1:$BJ$50</definedName>
    <definedName name="_xlnm.Print_Area" localSheetId="0">'Inscritos'!$B$4:$H$57</definedName>
    <definedName name="_xlnm.Print_Area" localSheetId="2">'TC1'!$A$1:$U$55</definedName>
    <definedName name="_xlnm.Print_Area" localSheetId="11">'TC10'!$A$1:$P$55</definedName>
    <definedName name="_xlnm.Print_Area" localSheetId="12">'TC11'!$A$1:$AE$55</definedName>
    <definedName name="_xlnm.Print_Area" localSheetId="13">'TC12'!$A$1:$U$55</definedName>
    <definedName name="_xlnm.Print_Area" localSheetId="14">'TC13'!$A$1:$P$55</definedName>
    <definedName name="_xlnm.Print_Area" localSheetId="15">'TC14'!$A$1:$Z$55</definedName>
    <definedName name="_xlnm.Print_Area" localSheetId="16">'TC15'!$A$1:$U$55</definedName>
    <definedName name="_xlnm.Print_Area" localSheetId="17">'TC16'!$A$1:$Z$55</definedName>
    <definedName name="_xlnm.Print_Area" localSheetId="18">'TC17'!$A$1:$P$55</definedName>
    <definedName name="_xlnm.Print_Area" localSheetId="3">'TC2'!$A$1:$P$55</definedName>
    <definedName name="_xlnm.Print_Area" localSheetId="4">'TC3'!$A$1:$P$55</definedName>
    <definedName name="_xlnm.Print_Area" localSheetId="5">'TC4'!$A$1:$U$55</definedName>
    <definedName name="_xlnm.Print_Area" localSheetId="6">'TC5'!$A$1:$U$55</definedName>
    <definedName name="_xlnm.Print_Area" localSheetId="7">'TC6'!$A$4:$F$58</definedName>
    <definedName name="_xlnm.Print_Area" localSheetId="8">'TC7'!$A$1:$U$55</definedName>
    <definedName name="_xlnm.Print_Area" localSheetId="9">'TC8'!$A$1:$P$55</definedName>
    <definedName name="_xlnm.Print_Area" localSheetId="10">'TC9'!$A$1:$U$55</definedName>
    <definedName name="_xlnm.Print_Titles" localSheetId="19">'Clasificacion'!$A:$G,'Clasificacion'!$1:$4</definedName>
    <definedName name="_xlnm.Print_Titles" localSheetId="2">'TC1'!$A:$C</definedName>
    <definedName name="_xlnm.Print_Titles" localSheetId="11">'TC10'!$A:$C</definedName>
    <definedName name="_xlnm.Print_Titles" localSheetId="12">'TC11'!$A:$C</definedName>
    <definedName name="_xlnm.Print_Titles" localSheetId="13">'TC12'!$A:$C</definedName>
    <definedName name="_xlnm.Print_Titles" localSheetId="14">'TC13'!$A:$C</definedName>
    <definedName name="_xlnm.Print_Titles" localSheetId="15">'TC14'!$A:$C</definedName>
    <definedName name="_xlnm.Print_Titles" localSheetId="16">'TC15'!$A:$C</definedName>
    <definedName name="_xlnm.Print_Titles" localSheetId="17">'TC16'!$A:$C</definedName>
    <definedName name="_xlnm.Print_Titles" localSheetId="18">'TC17'!$A:$C</definedName>
    <definedName name="_xlnm.Print_Titles" localSheetId="4">'TC3'!$A:$C</definedName>
    <definedName name="_xlnm.Print_Titles" localSheetId="5">'TC4'!$A:$C</definedName>
    <definedName name="_xlnm.Print_Titles" localSheetId="6">'TC5'!$A:$C</definedName>
    <definedName name="_xlnm.Print_Titles" localSheetId="7">'TC6'!$A:$C</definedName>
    <definedName name="_xlnm.Print_Titles" localSheetId="8">'TC7'!$A:$C</definedName>
    <definedName name="_xlnm.Print_Titles" localSheetId="9">'TC8'!$A:$C</definedName>
    <definedName name="_xlnm.Print_Titles" localSheetId="10">'TC9'!$A:$C</definedName>
    <definedName name="Z_F9CF9B64_4F6B_408F_AE76_EFF5C37C4673_.wvu.PrintArea" localSheetId="11" hidden="1">'TC10'!$A$1:$H$32</definedName>
    <definedName name="Z_F9CF9B64_4F6B_408F_AE76_EFF5C37C4673_.wvu.PrintArea" localSheetId="12" hidden="1">'TC11'!$A$1:$M$32</definedName>
    <definedName name="Z_F9CF9B64_4F6B_408F_AE76_EFF5C37C4673_.wvu.PrintArea" localSheetId="13" hidden="1">'TC12'!$A$1:$M$32</definedName>
    <definedName name="Z_F9CF9B64_4F6B_408F_AE76_EFF5C37C4673_.wvu.PrintArea" localSheetId="14" hidden="1">'TC13'!$A$1:$M$32</definedName>
    <definedName name="Z_F9CF9B64_4F6B_408F_AE76_EFF5C37C4673_.wvu.PrintArea" localSheetId="15" hidden="1">'TC14'!$A$1:$M$32</definedName>
    <definedName name="Z_F9CF9B64_4F6B_408F_AE76_EFF5C37C4673_.wvu.PrintArea" localSheetId="16" hidden="1">'TC15'!$A$1:$H$32</definedName>
    <definedName name="Z_F9CF9B64_4F6B_408F_AE76_EFF5C37C4673_.wvu.PrintArea" localSheetId="17" hidden="1">'TC16'!$A$1:$M$32</definedName>
    <definedName name="Z_F9CF9B64_4F6B_408F_AE76_EFF5C37C4673_.wvu.PrintArea" localSheetId="18" hidden="1">'TC17'!$A$1:$M$32</definedName>
    <definedName name="Z_F9CF9B64_4F6B_408F_AE76_EFF5C37C4673_.wvu.PrintArea" localSheetId="5" hidden="1">'TC4'!$A$1:$M$32</definedName>
    <definedName name="Z_F9CF9B64_4F6B_408F_AE76_EFF5C37C4673_.wvu.PrintArea" localSheetId="6" hidden="1">'TC5'!$A$1:$M$32</definedName>
    <definedName name="Z_F9CF9B64_4F6B_408F_AE76_EFF5C37C4673_.wvu.PrintArea" localSheetId="7" hidden="1">'TC6'!$A$4:$C$35</definedName>
    <definedName name="Z_F9CF9B64_4F6B_408F_AE76_EFF5C37C4673_.wvu.PrintArea" localSheetId="8" hidden="1">'TC7'!$A$1:$M$32</definedName>
    <definedName name="Z_F9CF9B64_4F6B_408F_AE76_EFF5C37C4673_.wvu.PrintArea" localSheetId="9" hidden="1">'TC8'!$A$1:$M$32</definedName>
    <definedName name="Z_F9CF9B64_4F6B_408F_AE76_EFF5C37C4673_.wvu.PrintArea" localSheetId="10" hidden="1">'TC9'!$A$1:$H$32</definedName>
  </definedNames>
  <calcPr fullCalcOnLoad="1"/>
</workbook>
</file>

<file path=xl/sharedStrings.xml><?xml version="1.0" encoding="utf-8"?>
<sst xmlns="http://schemas.openxmlformats.org/spreadsheetml/2006/main" count="3607" uniqueCount="331">
  <si>
    <t>REAL</t>
  </si>
  <si>
    <t>TOTAL</t>
  </si>
  <si>
    <t>PUNTOS</t>
  </si>
  <si>
    <t>Puntos</t>
  </si>
  <si>
    <t>Puesto</t>
  </si>
  <si>
    <t>Margen paso por control</t>
  </si>
  <si>
    <t>minutos</t>
  </si>
  <si>
    <t>puntos de penalización</t>
  </si>
  <si>
    <t>Si pasa fuera margen, entonces</t>
  </si>
  <si>
    <t>VEHÍCULO</t>
  </si>
  <si>
    <t>Control 1.1</t>
  </si>
  <si>
    <t>Control 1.2</t>
  </si>
  <si>
    <t>Control 4.1</t>
  </si>
  <si>
    <t>Control 4.2</t>
  </si>
  <si>
    <t>TC 1</t>
  </si>
  <si>
    <t>Situación</t>
  </si>
  <si>
    <t>Tiempo Ideal</t>
  </si>
  <si>
    <t>Salida a TC de Dorsal 1</t>
  </si>
  <si>
    <t>Salida de vehículos cada</t>
  </si>
  <si>
    <t>ESCUDERIA</t>
  </si>
  <si>
    <t>Nº</t>
  </si>
  <si>
    <t>CONDUCTOR</t>
  </si>
  <si>
    <t>NAVEGANTE</t>
  </si>
  <si>
    <t>AÑO</t>
  </si>
  <si>
    <t>Dorsal</t>
  </si>
  <si>
    <t>No Pasó</t>
  </si>
  <si>
    <t>TEORICO</t>
  </si>
  <si>
    <t>DIFER.</t>
  </si>
  <si>
    <t>Válido</t>
  </si>
  <si>
    <t>"ceros"</t>
  </si>
  <si>
    <t>"unos"</t>
  </si>
  <si>
    <t>Control 1.3</t>
  </si>
  <si>
    <t>Puntos con desempate</t>
  </si>
  <si>
    <t>Hora de entrada Dorsal 1</t>
  </si>
  <si>
    <t>Validez</t>
  </si>
  <si>
    <t>PK</t>
  </si>
  <si>
    <t>Nombre</t>
  </si>
  <si>
    <t>Cronometrador</t>
  </si>
  <si>
    <t>Tramo 1</t>
  </si>
  <si>
    <t>Tramo 4</t>
  </si>
  <si>
    <t>PpC</t>
  </si>
  <si>
    <t>"doses"</t>
  </si>
  <si>
    <t>"otros"</t>
  </si>
  <si>
    <t>C.Canaria</t>
  </si>
  <si>
    <t>Conductor</t>
  </si>
  <si>
    <t>Navegante</t>
  </si>
  <si>
    <t>Controles 
válidos</t>
  </si>
  <si>
    <t>Control 8.8</t>
  </si>
  <si>
    <t>Control 8.6</t>
  </si>
  <si>
    <t>Control 8.7</t>
  </si>
  <si>
    <t>Control 8.9</t>
  </si>
  <si>
    <t>Control 8.10</t>
  </si>
  <si>
    <t>Control 8.11</t>
  </si>
  <si>
    <t>Control 8.12</t>
  </si>
  <si>
    <t>CATEG.</t>
  </si>
  <si>
    <t>TC1</t>
  </si>
  <si>
    <t>TC3</t>
  </si>
  <si>
    <t>Tramo 3</t>
  </si>
  <si>
    <t>Control 3.1</t>
  </si>
  <si>
    <t>TC4</t>
  </si>
  <si>
    <t>Tramo 5</t>
  </si>
  <si>
    <t>TC5</t>
  </si>
  <si>
    <t>Control 5.1</t>
  </si>
  <si>
    <t>Control 5.2</t>
  </si>
  <si>
    <t>TC6</t>
  </si>
  <si>
    <t>Control 6.1</t>
  </si>
  <si>
    <t>Control 6.2</t>
  </si>
  <si>
    <t>Tramo 6</t>
  </si>
  <si>
    <t>TC7</t>
  </si>
  <si>
    <t>Control 7.1</t>
  </si>
  <si>
    <t>Tramo 7</t>
  </si>
  <si>
    <t>TC8</t>
  </si>
  <si>
    <t>Tramo 8</t>
  </si>
  <si>
    <t>Control 8.1</t>
  </si>
  <si>
    <t>Control 8.2</t>
  </si>
  <si>
    <t>TC9</t>
  </si>
  <si>
    <t>Tramo 9</t>
  </si>
  <si>
    <t>Control 9.1</t>
  </si>
  <si>
    <t>TC10</t>
  </si>
  <si>
    <t>Control 10.1</t>
  </si>
  <si>
    <t>TC11</t>
  </si>
  <si>
    <t>Control 11.1</t>
  </si>
  <si>
    <t>Control 11.2</t>
  </si>
  <si>
    <t>TC12</t>
  </si>
  <si>
    <t>TC13</t>
  </si>
  <si>
    <t>Control 12.1</t>
  </si>
  <si>
    <t>Control 12.2</t>
  </si>
  <si>
    <t>Tramo 12</t>
  </si>
  <si>
    <t>Tramo 13</t>
  </si>
  <si>
    <t>Control 13.1</t>
  </si>
  <si>
    <t>Control 13.2</t>
  </si>
  <si>
    <t>TC14</t>
  </si>
  <si>
    <t>Tramo 14</t>
  </si>
  <si>
    <t>Control 14.1</t>
  </si>
  <si>
    <t>Control 14.2</t>
  </si>
  <si>
    <t>TC15</t>
  </si>
  <si>
    <t>TC16</t>
  </si>
  <si>
    <t>TC17</t>
  </si>
  <si>
    <t>Tramo 15</t>
  </si>
  <si>
    <t>Tramo 16</t>
  </si>
  <si>
    <t>Tramo 17</t>
  </si>
  <si>
    <t>Control 15.1</t>
  </si>
  <si>
    <t>Control 16.2</t>
  </si>
  <si>
    <t>Control 16.1</t>
  </si>
  <si>
    <t>Control 17.1</t>
  </si>
  <si>
    <t>Control 17.2</t>
  </si>
  <si>
    <t>Tramo 10</t>
  </si>
  <si>
    <t>Tramo 11</t>
  </si>
  <si>
    <t>TC 3</t>
  </si>
  <si>
    <t>TC 4</t>
  </si>
  <si>
    <t>TC 5</t>
  </si>
  <si>
    <t>TC 6</t>
  </si>
  <si>
    <t>TC 7</t>
  </si>
  <si>
    <t>TC 8</t>
  </si>
  <si>
    <t>TC 9</t>
  </si>
  <si>
    <t>TC 10</t>
  </si>
  <si>
    <t>TC 11</t>
  </si>
  <si>
    <t>TC 12</t>
  </si>
  <si>
    <t>TC 13</t>
  </si>
  <si>
    <t>TC 14</t>
  </si>
  <si>
    <t>TC 15</t>
  </si>
  <si>
    <t>TC 16</t>
  </si>
  <si>
    <t>TC 17</t>
  </si>
  <si>
    <t>Controles
Válidos</t>
  </si>
  <si>
    <t>TC 2</t>
  </si>
  <si>
    <t>TC2</t>
  </si>
  <si>
    <t>Tramo 2</t>
  </si>
  <si>
    <t>Control 2.1</t>
  </si>
  <si>
    <t>Control 2.2</t>
  </si>
  <si>
    <t>Control 5.3</t>
  </si>
  <si>
    <t>CLUB FONTINGO CLASSIC CARS</t>
  </si>
  <si>
    <t>Control 12.3</t>
  </si>
  <si>
    <t>Control 16.3</t>
  </si>
  <si>
    <t>Control 16.4</t>
  </si>
  <si>
    <t>Puntos CICANARIAS</t>
  </si>
  <si>
    <t>CATG</t>
  </si>
  <si>
    <t>CLASIFICACIÓN FINAL</t>
  </si>
  <si>
    <t>José Luis Sosa Hdez.</t>
  </si>
  <si>
    <t>Juan Monzón Cruz</t>
  </si>
  <si>
    <t>José M. Ucha Lorenzo</t>
  </si>
  <si>
    <t>Alejandro Ucha Toledo</t>
  </si>
  <si>
    <t>Moisés Alvarez Pestana</t>
  </si>
  <si>
    <t>Carlos Padilla Macabeo</t>
  </si>
  <si>
    <t>Javier Vila Sánchez</t>
  </si>
  <si>
    <t>Pepín Ortega Quesada</t>
  </si>
  <si>
    <t>Pipo Ortega García</t>
  </si>
  <si>
    <t>Julio Martínez Alvarez</t>
  </si>
  <si>
    <t>David Bethencourt García</t>
  </si>
  <si>
    <t>Roberto Rguez. Delgado</t>
  </si>
  <si>
    <t>Diego Rguez. Lezcano</t>
  </si>
  <si>
    <t>Alby Santana Glez.</t>
  </si>
  <si>
    <t>Manuel Verona Artiles</t>
  </si>
  <si>
    <t>Antonio Déniz García</t>
  </si>
  <si>
    <t>Héctor Bolaños Arbelo</t>
  </si>
  <si>
    <t>Alejandro Santana Suárez</t>
  </si>
  <si>
    <t>Luis Miranda Ramos</t>
  </si>
  <si>
    <t>Roberto García Reyes</t>
  </si>
  <si>
    <t>Olegario Reyes Marrero</t>
  </si>
  <si>
    <t>Agustín Vega Ramos</t>
  </si>
  <si>
    <t>Jonathan Medina Suárez</t>
  </si>
  <si>
    <t>Carlos Ramírez Quintana</t>
  </si>
  <si>
    <t>Benedicto Pérez Ramírez</t>
  </si>
  <si>
    <t>Antonio Ferreres Trujillo</t>
  </si>
  <si>
    <t>José A. Martín Castellano</t>
  </si>
  <si>
    <t>Claudio Martín Castellano</t>
  </si>
  <si>
    <t>Simón Pérez Sánchez</t>
  </si>
  <si>
    <t>Fiat Abarth 124 Rally</t>
  </si>
  <si>
    <t>Porsche 911 SC</t>
  </si>
  <si>
    <t>BMW 1602</t>
  </si>
  <si>
    <t>Toyota 1000</t>
  </si>
  <si>
    <t>Lancia Fulvia Montec.</t>
  </si>
  <si>
    <t>Renault 8</t>
  </si>
  <si>
    <t>Lancia Fulvia 1.3</t>
  </si>
  <si>
    <t>VW Golf GTI</t>
  </si>
  <si>
    <t>Ford Escort RS 2.0</t>
  </si>
  <si>
    <t>Ford Fiesta 1.6</t>
  </si>
  <si>
    <t>Peugeot 504 Cabriolet</t>
  </si>
  <si>
    <t>BMW 316</t>
  </si>
  <si>
    <t>Toyota Corolla 1.2</t>
  </si>
  <si>
    <t>Toyota Corolla Coupé</t>
  </si>
  <si>
    <t>A</t>
  </si>
  <si>
    <t>A-P</t>
  </si>
  <si>
    <t>B</t>
  </si>
  <si>
    <t>B-P</t>
  </si>
  <si>
    <t>CC Team</t>
  </si>
  <si>
    <t>Fotingo</t>
  </si>
  <si>
    <t>CAALP</t>
  </si>
  <si>
    <t>ACAC</t>
  </si>
  <si>
    <t xml:space="preserve">Fotingo </t>
  </si>
  <si>
    <t>Retrocars</t>
  </si>
  <si>
    <t>FanMotor</t>
  </si>
  <si>
    <t>Zósimo Alvarez Fdez</t>
  </si>
  <si>
    <t>Antonio Martín Glez.</t>
  </si>
  <si>
    <t>Ismael Morales Alcaide</t>
  </si>
  <si>
    <t xml:space="preserve">Antonio Estalella </t>
  </si>
  <si>
    <t>Juan José Pérez García</t>
  </si>
  <si>
    <t>Eduardo Pérez Ascanio</t>
  </si>
  <si>
    <t xml:space="preserve"> Pablo Pérez Jorge</t>
  </si>
  <si>
    <t>Hilario Gómez  Rosario</t>
  </si>
  <si>
    <t>José Ramírez Mesa</t>
  </si>
  <si>
    <t>Gerardo Cascales Díaz</t>
  </si>
  <si>
    <t>Kike Alvarez</t>
  </si>
  <si>
    <t>Enrique Alvarez</t>
  </si>
  <si>
    <t>Juan José García Pérez</t>
  </si>
  <si>
    <t>Alonso Méndez Castro</t>
  </si>
  <si>
    <t>Román del Pino Medina</t>
  </si>
  <si>
    <t>Alejando Medina</t>
  </si>
  <si>
    <t>José Cristo Glez. Glez.</t>
  </si>
  <si>
    <t>José Angel Darias Glez.</t>
  </si>
  <si>
    <t>José Onésimo Rguez.</t>
  </si>
  <si>
    <t>Jonay Rguez.</t>
  </si>
  <si>
    <t>Hector Izquierdo Rguez.</t>
  </si>
  <si>
    <t>Roberto Febles Morales</t>
  </si>
  <si>
    <t>José Juan Ortega García</t>
  </si>
  <si>
    <t>Alexi Rguez. Perera</t>
  </si>
  <si>
    <t>Juan Manuel Glez. Sosa</t>
  </si>
  <si>
    <t>Helena Häkkinen</t>
  </si>
  <si>
    <t>Bentejui Rguez. Barroso</t>
  </si>
  <si>
    <t>Estela Darriba Morales</t>
  </si>
  <si>
    <t>Enrique Guerra Jiménez</t>
  </si>
  <si>
    <t>Luis López García</t>
  </si>
  <si>
    <t>Fco. Castellano Mederos</t>
  </si>
  <si>
    <t>Aday Castellano Mederos</t>
  </si>
  <si>
    <t xml:space="preserve">Marco Antonio Ruiz </t>
  </si>
  <si>
    <t>Ricardo Espinosa Barroso</t>
  </si>
  <si>
    <t>Javier León Rguez.</t>
  </si>
  <si>
    <t>Carlos Romero Limiñana</t>
  </si>
  <si>
    <t>Carlos Vilela Martín</t>
  </si>
  <si>
    <t>David Marrero Expósito</t>
  </si>
  <si>
    <t>Sergio Marrero Expósito</t>
  </si>
  <si>
    <t>Antonio Villasclaras Hdez.</t>
  </si>
  <si>
    <t>Juan Genaro Falcón</t>
  </si>
  <si>
    <t>José Luis Marrero García</t>
  </si>
  <si>
    <t>Juan Luis Delgado</t>
  </si>
  <si>
    <t>Francisco Delgado</t>
  </si>
  <si>
    <t>Victor Reyes Glez.</t>
  </si>
  <si>
    <t>Alejandro Montesdeoca</t>
  </si>
  <si>
    <t>Rayco Sosa Díaz</t>
  </si>
  <si>
    <t>Aníbal Montesdeoca</t>
  </si>
  <si>
    <t>Alexi Rivero Medina</t>
  </si>
  <si>
    <t>Héctor Rivero Santana</t>
  </si>
  <si>
    <t>Jonathan Pérez Perera</t>
  </si>
  <si>
    <t>José A. Hdez. Afonso</t>
  </si>
  <si>
    <t>Juan Simón Moreno Díaz</t>
  </si>
  <si>
    <t>Benito Moreno Moreno</t>
  </si>
  <si>
    <t>Ivan León Espino</t>
  </si>
  <si>
    <t>Ricardo Reyes Rguez.</t>
  </si>
  <si>
    <t xml:space="preserve">Victor Lorenzo García </t>
  </si>
  <si>
    <t>Indalecio Lorenzo García</t>
  </si>
  <si>
    <t>José Fco. Santana</t>
  </si>
  <si>
    <t>Wenceslao Suárez Dguez.</t>
  </si>
  <si>
    <t>Juan Ojeda Ojeda</t>
  </si>
  <si>
    <t>Antonio Santana Hdez.</t>
  </si>
  <si>
    <t>Manuel Perdomo Rguez.</t>
  </si>
  <si>
    <t>José L. Sosa Sánchez</t>
  </si>
  <si>
    <t>José Lubillo Montenegro</t>
  </si>
  <si>
    <t>José C. Cárdenes Sosa</t>
  </si>
  <si>
    <t>MG B Roaster</t>
  </si>
  <si>
    <t>BMW 2002 Tii</t>
  </si>
  <si>
    <t>BMW 320</t>
  </si>
  <si>
    <t>Golf GTI</t>
  </si>
  <si>
    <t>Ford Lotus Cortina</t>
  </si>
  <si>
    <t>BMW 2002 Ti</t>
  </si>
  <si>
    <t>Renault Alpine A-110</t>
  </si>
  <si>
    <t>Seat 127</t>
  </si>
  <si>
    <t>Toyota Celica 1.6 GT</t>
  </si>
  <si>
    <t>Honda Civic 1.3</t>
  </si>
  <si>
    <t>Toyota Starlet</t>
  </si>
  <si>
    <t>BMW 635 CSI</t>
  </si>
  <si>
    <t xml:space="preserve">VW Golf GTI 1.8 </t>
  </si>
  <si>
    <t>Seat 131 1.6</t>
  </si>
  <si>
    <t>VW Golf GTI 1.6</t>
  </si>
  <si>
    <t>Seat 131 Supermirafiori</t>
  </si>
  <si>
    <t>Singer Vogue</t>
  </si>
  <si>
    <t>Sumbean Alpine</t>
  </si>
  <si>
    <t>Toyota Corolla DX 1.3</t>
  </si>
  <si>
    <t xml:space="preserve">Mercedes 280 CE </t>
  </si>
  <si>
    <t>Mini Cooper S</t>
  </si>
  <si>
    <t>Hillman Husky</t>
  </si>
  <si>
    <t>Mini 1.000</t>
  </si>
  <si>
    <t>VW Golf</t>
  </si>
  <si>
    <t>C 30 años</t>
  </si>
  <si>
    <t>CAATF</t>
  </si>
  <si>
    <t>PJ Elvis</t>
  </si>
  <si>
    <t>Retrocar</t>
  </si>
  <si>
    <t>S-P</t>
  </si>
  <si>
    <t>IV CLASICA DE VILLA DE TEROR</t>
  </si>
  <si>
    <t>26-27/09/09</t>
  </si>
  <si>
    <t>IV CLASICA VILLA DE TEROR</t>
  </si>
  <si>
    <t>MOYA 26-27/09/09</t>
  </si>
  <si>
    <t>TEROR - BALCON DE ZAMORA</t>
  </si>
  <si>
    <t>BALCON ZAMORA - R. CUMBRE</t>
  </si>
  <si>
    <t>REST. LA CUMBRE - AGÜIMES</t>
  </si>
  <si>
    <t>AGÜIMES - CRUCE DE ARINAGA</t>
  </si>
  <si>
    <t>P. ARINAGA - POZO IZQUIERDO</t>
  </si>
  <si>
    <t>POZO IZQUIERDO - C. ARINAGA</t>
  </si>
  <si>
    <t>ARINAGA - REST. LA CUMBRE</t>
  </si>
  <si>
    <t>R. CUMBRE - BALCON ZAMORA</t>
  </si>
  <si>
    <t>BALCON ZAMORA - SAN MATEO</t>
  </si>
  <si>
    <t>SAN MATEO - LA CALZADA</t>
  </si>
  <si>
    <t>LLANOS Mª RIVERA - EL ZARDO</t>
  </si>
  <si>
    <t>REPSOL ZARDO - SAN LORENZO</t>
  </si>
  <si>
    <t>SAN LORENZO - TEROR</t>
  </si>
  <si>
    <t>BALC. ZAMORA - SAN LORENZO</t>
  </si>
  <si>
    <t>SAN LORENZO - ARIÑEZ</t>
  </si>
  <si>
    <t>ARIÑEZ - TEROR</t>
  </si>
  <si>
    <t>Control 4.3</t>
  </si>
  <si>
    <t>Control 6.3</t>
  </si>
  <si>
    <t>Control 6.4</t>
  </si>
  <si>
    <t>Control 7.2</t>
  </si>
  <si>
    <t>Tiempo Ideal B</t>
  </si>
  <si>
    <t>Tiempo Ideal A</t>
  </si>
  <si>
    <t>Control 9.2</t>
  </si>
  <si>
    <t>Control 9.3</t>
  </si>
  <si>
    <t>Control 10.2</t>
  </si>
  <si>
    <t>Control 11.3</t>
  </si>
  <si>
    <t>Control 11.4</t>
  </si>
  <si>
    <t>Control 11.5</t>
  </si>
  <si>
    <t>Control 14.3</t>
  </si>
  <si>
    <t>Control 14.4</t>
  </si>
  <si>
    <t>Control 15.2</t>
  </si>
  <si>
    <t>Control 15.3</t>
  </si>
  <si>
    <t>Salida a TC de Dorsal 24</t>
  </si>
  <si>
    <t xml:space="preserve">   </t>
  </si>
  <si>
    <t>SI</t>
  </si>
  <si>
    <t>16:46.4</t>
  </si>
  <si>
    <t>2:37,12,4</t>
  </si>
  <si>
    <t>RET</t>
  </si>
  <si>
    <t>Jose Riera</t>
  </si>
  <si>
    <t>Firmado: Jorge Bethencourt 08:00</t>
  </si>
  <si>
    <t>Director del Evento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</si>
</sst>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;[Red]#,##0"/>
    <numFmt numFmtId="189" formatCode="ss"/>
    <numFmt numFmtId="190" formatCode="ss\+mm"/>
    <numFmt numFmtId="191" formatCode="h:mm:ss;@"/>
    <numFmt numFmtId="192" formatCode="hh&quot;H&quot;mm&quot;'&quot;;@"/>
    <numFmt numFmtId="193" formatCode="[h]:mm:ss;@"/>
    <numFmt numFmtId="194" formatCode="_-* #,##0.00\ [$€]_-;\-* #,##0.00\ [$€]_-;_-* &quot;-&quot;??\ [$€]_-;_-@_-"/>
    <numFmt numFmtId="195" formatCode="0_ ;[Red]\-0\ "/>
    <numFmt numFmtId="196" formatCode="h:mm:ss.0"/>
    <numFmt numFmtId="197" formatCode="00000"/>
    <numFmt numFmtId="198" formatCode="0.0"/>
    <numFmt numFmtId="199" formatCode="0.000"/>
    <numFmt numFmtId="200" formatCode="0.0000"/>
    <numFmt numFmtId="201" formatCode="0\º"/>
    <numFmt numFmtId="202" formatCode="[&lt;=9999999]###\-####;\(###\)\ ###\-####"/>
    <numFmt numFmtId="203" formatCode="000\-00\-0000"/>
    <numFmt numFmtId="204" formatCode="#,##0\ \€"/>
    <numFmt numFmtId="205" formatCode="#,###.#0\ \€"/>
    <numFmt numFmtId="206" formatCode="#,###.##0\ \€"/>
    <numFmt numFmtId="207" formatCode="#,###.##\ \€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00"/>
    <numFmt numFmtId="213" formatCode="0.000000"/>
    <numFmt numFmtId="214" formatCode="0.0000000"/>
    <numFmt numFmtId="215" formatCode="0.00000000"/>
    <numFmt numFmtId="216" formatCode="0.000000000"/>
    <numFmt numFmtId="217" formatCode="0.0000000000"/>
    <numFmt numFmtId="218" formatCode="0.00000000000"/>
    <numFmt numFmtId="219" formatCode="0.000000000000"/>
    <numFmt numFmtId="220" formatCode="0.0000000000000"/>
    <numFmt numFmtId="221" formatCode="0.00000000000000"/>
    <numFmt numFmtId="222" formatCode="0.0000_ ;[Red]\-0.0000\ "/>
    <numFmt numFmtId="223" formatCode="0.00_ ;[Red]\-0.00\ "/>
    <numFmt numFmtId="224" formatCode="0.0_ ;[Red]\-0.0\ "/>
    <numFmt numFmtId="225" formatCode="#,##0.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i/>
      <sz val="8"/>
      <color indexed="9"/>
      <name val="Arial"/>
      <family val="2"/>
    </font>
    <font>
      <sz val="10"/>
      <color indexed="57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i/>
      <sz val="12"/>
      <color indexed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28"/>
      <name val="Monotype Corsiva"/>
      <family val="4"/>
    </font>
    <font>
      <b/>
      <i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9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9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0" xfId="0" applyFont="1" applyAlignment="1" quotePrefix="1">
      <alignment/>
    </xf>
    <xf numFmtId="0" fontId="0" fillId="0" borderId="14" xfId="0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01" fontId="4" fillId="33" borderId="15" xfId="0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201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99" fontId="3" fillId="0" borderId="0" xfId="0" applyNumberFormat="1" applyFont="1" applyFill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199" fontId="5" fillId="0" borderId="1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199" fontId="0" fillId="0" borderId="14" xfId="0" applyNumberFormat="1" applyBorder="1" applyAlignment="1">
      <alignment horizontal="center"/>
    </xf>
    <xf numFmtId="45" fontId="6" fillId="0" borderId="0" xfId="0" applyNumberFormat="1" applyFont="1" applyBorder="1" applyAlignment="1">
      <alignment horizontal="center"/>
    </xf>
    <xf numFmtId="45" fontId="6" fillId="0" borderId="14" xfId="0" applyNumberFormat="1" applyFont="1" applyBorder="1" applyAlignment="1">
      <alignment horizontal="center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right" vertical="center"/>
      <protection locked="0"/>
    </xf>
    <xf numFmtId="201" fontId="4" fillId="35" borderId="15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01" fontId="4" fillId="0" borderId="25" xfId="0" applyNumberFormat="1" applyFont="1" applyFill="1" applyBorder="1" applyAlignment="1" applyProtection="1">
      <alignment horizontal="center" vertical="center"/>
      <protection locked="0"/>
    </xf>
    <xf numFmtId="201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2" fillId="36" borderId="26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6" fillId="36" borderId="17" xfId="0" applyFont="1" applyFill="1" applyBorder="1" applyAlignment="1" applyProtection="1">
      <alignment horizontal="center" vertical="center"/>
      <protection locked="0"/>
    </xf>
    <xf numFmtId="0" fontId="16" fillId="36" borderId="18" xfId="0" applyFont="1" applyFill="1" applyBorder="1" applyAlignment="1" applyProtection="1">
      <alignment horizontal="center" vertical="center"/>
      <protection locked="0"/>
    </xf>
    <xf numFmtId="0" fontId="16" fillId="36" borderId="12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21" fontId="17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21" fontId="17" fillId="0" borderId="28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1" fontId="17" fillId="0" borderId="29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99" fontId="19" fillId="0" borderId="0" xfId="0" applyNumberFormat="1" applyFont="1" applyBorder="1" applyAlignment="1">
      <alignment horizontal="center"/>
    </xf>
    <xf numFmtId="0" fontId="11" fillId="34" borderId="13" xfId="0" applyFont="1" applyFill="1" applyBorder="1" applyAlignment="1" applyProtection="1">
      <alignment horizontal="center" vertical="center"/>
      <protection locked="0"/>
    </xf>
    <xf numFmtId="0" fontId="11" fillId="34" borderId="2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4" fillId="34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201" fontId="4" fillId="34" borderId="25" xfId="0" applyNumberFormat="1" applyFont="1" applyFill="1" applyBorder="1" applyAlignment="1" applyProtection="1">
      <alignment horizontal="center" vertical="center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196" fontId="11" fillId="0" borderId="33" xfId="0" applyNumberFormat="1" applyFont="1" applyFill="1" applyBorder="1" applyAlignment="1">
      <alignment horizontal="right" vertical="center"/>
    </xf>
    <xf numFmtId="196" fontId="3" fillId="0" borderId="34" xfId="0" applyNumberFormat="1" applyFont="1" applyFill="1" applyBorder="1" applyAlignment="1">
      <alignment horizontal="right" vertical="center"/>
    </xf>
    <xf numFmtId="196" fontId="3" fillId="33" borderId="25" xfId="0" applyNumberFormat="1" applyFont="1" applyFill="1" applyBorder="1" applyAlignment="1">
      <alignment horizontal="center"/>
    </xf>
    <xf numFmtId="196" fontId="3" fillId="33" borderId="13" xfId="0" applyNumberFormat="1" applyFont="1" applyFill="1" applyBorder="1" applyAlignment="1">
      <alignment horizontal="center"/>
    </xf>
    <xf numFmtId="196" fontId="6" fillId="0" borderId="0" xfId="0" applyNumberFormat="1" applyFont="1" applyBorder="1" applyAlignment="1">
      <alignment horizontal="center"/>
    </xf>
    <xf numFmtId="196" fontId="6" fillId="0" borderId="22" xfId="0" applyNumberFormat="1" applyFont="1" applyBorder="1" applyAlignment="1">
      <alignment horizontal="center"/>
    </xf>
    <xf numFmtId="47" fontId="4" fillId="33" borderId="13" xfId="0" applyNumberFormat="1" applyFont="1" applyFill="1" applyBorder="1" applyAlignment="1">
      <alignment horizontal="center"/>
    </xf>
    <xf numFmtId="21" fontId="4" fillId="33" borderId="0" xfId="0" applyNumberFormat="1" applyFont="1" applyFill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22" fillId="0" borderId="0" xfId="0" applyFont="1" applyAlignment="1" applyProtection="1">
      <alignment horizontal="left" vertical="center"/>
      <protection locked="0"/>
    </xf>
    <xf numFmtId="224" fontId="4" fillId="33" borderId="16" xfId="0" applyNumberFormat="1" applyFont="1" applyFill="1" applyBorder="1" applyAlignment="1">
      <alignment horizontal="center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 applyProtection="1">
      <alignment horizontal="center" vertical="center"/>
      <protection locked="0"/>
    </xf>
    <xf numFmtId="224" fontId="4" fillId="33" borderId="15" xfId="0" applyNumberFormat="1" applyFont="1" applyFill="1" applyBorder="1" applyAlignment="1">
      <alignment horizontal="center"/>
    </xf>
    <xf numFmtId="198" fontId="4" fillId="33" borderId="15" xfId="0" applyNumberFormat="1" applyFont="1" applyFill="1" applyBorder="1" applyAlignment="1">
      <alignment horizontal="center"/>
    </xf>
    <xf numFmtId="225" fontId="3" fillId="0" borderId="25" xfId="0" applyNumberFormat="1" applyFont="1" applyFill="1" applyBorder="1" applyAlignment="1" applyProtection="1">
      <alignment horizontal="center" vertical="center"/>
      <protection locked="0"/>
    </xf>
    <xf numFmtId="225" fontId="3" fillId="34" borderId="25" xfId="0" applyNumberFormat="1" applyFont="1" applyFill="1" applyBorder="1" applyAlignment="1" applyProtection="1">
      <alignment horizontal="center" vertical="center"/>
      <protection locked="0"/>
    </xf>
    <xf numFmtId="225" fontId="0" fillId="0" borderId="25" xfId="0" applyNumberFormat="1" applyFont="1" applyFill="1" applyBorder="1" applyAlignment="1" applyProtection="1">
      <alignment horizontal="center" vertical="center"/>
      <protection locked="0"/>
    </xf>
    <xf numFmtId="225" fontId="0" fillId="34" borderId="25" xfId="0" applyNumberFormat="1" applyFont="1" applyFill="1" applyBorder="1" applyAlignment="1" applyProtection="1">
      <alignment horizontal="center" vertical="center"/>
      <protection locked="0"/>
    </xf>
    <xf numFmtId="0" fontId="10" fillId="36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right"/>
    </xf>
    <xf numFmtId="199" fontId="0" fillId="0" borderId="0" xfId="0" applyNumberFormat="1" applyFill="1" applyBorder="1" applyAlignment="1">
      <alignment horizontal="center"/>
    </xf>
    <xf numFmtId="196" fontId="6" fillId="0" borderId="0" xfId="0" applyNumberFormat="1" applyFont="1" applyFill="1" applyBorder="1" applyAlignment="1">
      <alignment horizontal="center"/>
    </xf>
    <xf numFmtId="45" fontId="6" fillId="0" borderId="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34" borderId="40" xfId="0" applyFont="1" applyFill="1" applyBorder="1" applyAlignment="1" applyProtection="1">
      <alignment horizontal="center" vertical="center"/>
      <protection locked="0"/>
    </xf>
    <xf numFmtId="0" fontId="4" fillId="34" borderId="4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4" fillId="34" borderId="3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99" fontId="0" fillId="0" borderId="14" xfId="0" applyNumberFormat="1" applyFill="1" applyBorder="1" applyAlignment="1">
      <alignment horizontal="center"/>
    </xf>
    <xf numFmtId="196" fontId="6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25" fillId="0" borderId="0" xfId="0" applyNumberFormat="1" applyFont="1" applyFill="1" applyAlignment="1" applyProtection="1">
      <alignment horizontal="left"/>
      <protection locked="0"/>
    </xf>
    <xf numFmtId="0" fontId="5" fillId="0" borderId="26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/>
    </xf>
    <xf numFmtId="1" fontId="4" fillId="35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3" fontId="26" fillId="33" borderId="20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0" fontId="4" fillId="35" borderId="42" xfId="0" applyFont="1" applyFill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center" vertical="center"/>
      <protection locked="0"/>
    </xf>
    <xf numFmtId="0" fontId="4" fillId="35" borderId="41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44" xfId="0" applyBorder="1" applyAlignment="1">
      <alignment horizontal="right"/>
    </xf>
    <xf numFmtId="199" fontId="19" fillId="0" borderId="14" xfId="0" applyNumberFormat="1" applyFont="1" applyBorder="1" applyAlignment="1">
      <alignment horizontal="center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1" fillId="33" borderId="13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center"/>
    </xf>
    <xf numFmtId="0" fontId="23" fillId="33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224" fontId="4" fillId="0" borderId="16" xfId="0" applyNumberFormat="1" applyFont="1" applyFill="1" applyBorder="1" applyAlignment="1">
      <alignment horizontal="center"/>
    </xf>
    <xf numFmtId="196" fontId="3" fillId="0" borderId="13" xfId="0" applyNumberFormat="1" applyFont="1" applyFill="1" applyBorder="1" applyAlignment="1">
      <alignment horizontal="center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44" xfId="0" applyFill="1" applyBorder="1" applyAlignment="1">
      <alignment horizontal="right"/>
    </xf>
    <xf numFmtId="0" fontId="7" fillId="0" borderId="4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196" fontId="3" fillId="0" borderId="21" xfId="0" applyNumberFormat="1" applyFont="1" applyFill="1" applyBorder="1" applyAlignment="1">
      <alignment horizontal="right" vertical="center"/>
    </xf>
    <xf numFmtId="0" fontId="18" fillId="0" borderId="29" xfId="0" applyFont="1" applyBorder="1" applyAlignment="1">
      <alignment horizontal="center"/>
    </xf>
    <xf numFmtId="196" fontId="6" fillId="0" borderId="22" xfId="0" applyNumberFormat="1" applyFont="1" applyFill="1" applyBorder="1" applyAlignment="1">
      <alignment horizontal="center"/>
    </xf>
    <xf numFmtId="196" fontId="11" fillId="0" borderId="21" xfId="0" applyNumberFormat="1" applyFont="1" applyFill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196" fontId="3" fillId="0" borderId="26" xfId="0" applyNumberFormat="1" applyFont="1" applyFill="1" applyBorder="1" applyAlignment="1">
      <alignment horizontal="right" vertical="center"/>
    </xf>
    <xf numFmtId="198" fontId="4" fillId="0" borderId="15" xfId="0" applyNumberFormat="1" applyFont="1" applyFill="1" applyBorder="1" applyAlignment="1">
      <alignment horizontal="center"/>
    </xf>
    <xf numFmtId="224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96" fontId="3" fillId="0" borderId="25" xfId="0" applyNumberFormat="1" applyFont="1" applyFill="1" applyBorder="1" applyAlignment="1">
      <alignment horizontal="center"/>
    </xf>
    <xf numFmtId="47" fontId="4" fillId="0" borderId="13" xfId="0" applyNumberFormat="1" applyFont="1" applyFill="1" applyBorder="1" applyAlignment="1">
      <alignment horizontal="center"/>
    </xf>
    <xf numFmtId="201" fontId="4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24" fontId="4" fillId="0" borderId="1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1" fontId="13" fillId="0" borderId="30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" fontId="13" fillId="0" borderId="31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0" fontId="8" fillId="36" borderId="51" xfId="0" applyFont="1" applyFill="1" applyBorder="1" applyAlignment="1" applyProtection="1">
      <alignment horizontal="center" vertical="center"/>
      <protection locked="0"/>
    </xf>
    <xf numFmtId="0" fontId="8" fillId="36" borderId="53" xfId="0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2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36" borderId="17" xfId="0" applyFont="1" applyFill="1" applyBorder="1" applyAlignment="1" applyProtection="1">
      <alignment horizontal="center" vertical="center"/>
      <protection locked="0"/>
    </xf>
    <xf numFmtId="0" fontId="8" fillId="36" borderId="18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</xdr:row>
      <xdr:rowOff>161925</xdr:rowOff>
    </xdr:from>
    <xdr:to>
      <xdr:col>7</xdr:col>
      <xdr:colOff>647700</xdr:colOff>
      <xdr:row>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114425"/>
          <a:ext cx="762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1276350</xdr:colOff>
      <xdr:row>4</xdr:row>
      <xdr:rowOff>161925</xdr:rowOff>
    </xdr:from>
    <xdr:to>
      <xdr:col>6</xdr:col>
      <xdr:colOff>219075</xdr:colOff>
      <xdr:row>6</xdr:row>
      <xdr:rowOff>142875</xdr:rowOff>
    </xdr:to>
    <xdr:pic>
      <xdr:nvPicPr>
        <xdr:cNvPr id="2" name="Picture 8340" descr="LOGO CLU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11144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</xdr:row>
      <xdr:rowOff>47625</xdr:rowOff>
    </xdr:from>
    <xdr:to>
      <xdr:col>3</xdr:col>
      <xdr:colOff>171450</xdr:colOff>
      <xdr:row>6</xdr:row>
      <xdr:rowOff>66675</xdr:rowOff>
    </xdr:to>
    <xdr:pic>
      <xdr:nvPicPr>
        <xdr:cNvPr id="3" name="Picture 470" descr="Placa Clásica Islas Canarias 20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000125"/>
          <a:ext cx="1019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4</xdr:row>
      <xdr:rowOff>19050</xdr:rowOff>
    </xdr:from>
    <xdr:to>
      <xdr:col>3</xdr:col>
      <xdr:colOff>1266825</xdr:colOff>
      <xdr:row>6</xdr:row>
      <xdr:rowOff>38100</xdr:rowOff>
    </xdr:to>
    <xdr:pic>
      <xdr:nvPicPr>
        <xdr:cNvPr id="4" name="Picture 471" descr="Placa Copa de Clásicos Gran Canaria 20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971550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2</xdr:row>
      <xdr:rowOff>19050</xdr:rowOff>
    </xdr:from>
    <xdr:to>
      <xdr:col>6</xdr:col>
      <xdr:colOff>0</xdr:colOff>
      <xdr:row>4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704850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76200</xdr:rowOff>
    </xdr:from>
    <xdr:to>
      <xdr:col>2</xdr:col>
      <xdr:colOff>733425</xdr:colOff>
      <xdr:row>3</xdr:row>
      <xdr:rowOff>238125</xdr:rowOff>
    </xdr:to>
    <xdr:pic>
      <xdr:nvPicPr>
        <xdr:cNvPr id="2" name="Picture 8340" descr="LOGO CLU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7620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2</xdr:row>
      <xdr:rowOff>85725</xdr:rowOff>
    </xdr:from>
    <xdr:to>
      <xdr:col>2</xdr:col>
      <xdr:colOff>1495425</xdr:colOff>
      <xdr:row>3</xdr:row>
      <xdr:rowOff>247650</xdr:rowOff>
    </xdr:to>
    <xdr:pic>
      <xdr:nvPicPr>
        <xdr:cNvPr id="3" name="Picture 470" descr="Placa Clásica Islas Canarias 20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771525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2</xdr:row>
      <xdr:rowOff>57150</xdr:rowOff>
    </xdr:from>
    <xdr:to>
      <xdr:col>3</xdr:col>
      <xdr:colOff>714375</xdr:colOff>
      <xdr:row>3</xdr:row>
      <xdr:rowOff>228600</xdr:rowOff>
    </xdr:to>
    <xdr:pic>
      <xdr:nvPicPr>
        <xdr:cNvPr id="4" name="Picture 471" descr="Placa Copa de Clásicos Gran Canaria 20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28850" y="742950"/>
          <a:ext cx="723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jandro\AppData\Local\Microsoft\Windows\Temporary%20Internet%20Files\Content.Outlook\NQF4WCWM\TIEMPOS%20A%20Y%20B%20APLICACION%20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">
          <cell r="C4">
            <v>0.008765046296296297</v>
          </cell>
          <cell r="E4">
            <v>0.00836689814814815</v>
          </cell>
        </row>
        <row r="5">
          <cell r="C5">
            <v>0.014120370370370368</v>
          </cell>
          <cell r="E5">
            <v>0.01349074074074074</v>
          </cell>
        </row>
        <row r="6">
          <cell r="C6">
            <v>0.01565046296296296</v>
          </cell>
          <cell r="E6">
            <v>0.014952546296296297</v>
          </cell>
        </row>
        <row r="9">
          <cell r="C9">
            <v>0.01134375</v>
          </cell>
          <cell r="E9">
            <v>0.010942129629629628</v>
          </cell>
        </row>
        <row r="10">
          <cell r="C10">
            <v>0.023689814814814816</v>
          </cell>
          <cell r="E10">
            <v>0.023005787037037036</v>
          </cell>
        </row>
        <row r="13">
          <cell r="C13">
            <v>0.006834490740740741</v>
          </cell>
          <cell r="E13">
            <v>0.006694444444444445</v>
          </cell>
        </row>
        <row r="16">
          <cell r="C16">
            <v>0.004355324074074074</v>
          </cell>
          <cell r="E16">
            <v>0.004246527777777778</v>
          </cell>
        </row>
        <row r="17">
          <cell r="C17">
            <v>0.006293981481481481</v>
          </cell>
          <cell r="E17">
            <v>0.006140046296296296</v>
          </cell>
        </row>
        <row r="18">
          <cell r="C18">
            <v>0.00666087962962963</v>
          </cell>
          <cell r="E18">
            <v>0.006497685185185186</v>
          </cell>
        </row>
        <row r="21">
          <cell r="C21">
            <v>0.007473379629629629</v>
          </cell>
          <cell r="E21">
            <v>0.007247685185185186</v>
          </cell>
        </row>
        <row r="22">
          <cell r="C22">
            <v>0.01709837962962963</v>
          </cell>
          <cell r="E22">
            <v>0.0166875</v>
          </cell>
        </row>
        <row r="23">
          <cell r="C23">
            <v>0.019</v>
          </cell>
          <cell r="E23">
            <v>0.01854398148148148</v>
          </cell>
        </row>
        <row r="26">
          <cell r="C26">
            <v>0.0074837962962962966</v>
          </cell>
          <cell r="E26">
            <v>0.007193287037037036</v>
          </cell>
        </row>
        <row r="27">
          <cell r="C27">
            <v>0.017137731481481483</v>
          </cell>
          <cell r="E27">
            <v>0.016758101851851854</v>
          </cell>
        </row>
        <row r="28">
          <cell r="C28">
            <v>0.022460648148148146</v>
          </cell>
          <cell r="E28">
            <v>0.0216724537037037</v>
          </cell>
        </row>
        <row r="29">
          <cell r="C29">
            <v>0.03449652777777778</v>
          </cell>
          <cell r="E29">
            <v>0.03340625</v>
          </cell>
        </row>
        <row r="32">
          <cell r="C32">
            <v>0.015783564814814813</v>
          </cell>
          <cell r="E32">
            <v>0.014996527777777777</v>
          </cell>
        </row>
        <row r="33">
          <cell r="C33">
            <v>0.019015046296296297</v>
          </cell>
          <cell r="E33">
            <v>0.018185185185185186</v>
          </cell>
        </row>
        <row r="35">
          <cell r="B35">
            <v>0.08333333333333333</v>
          </cell>
        </row>
        <row r="36">
          <cell r="C36">
            <v>0.013027777777777779</v>
          </cell>
          <cell r="E36">
            <v>0.012312499999999999</v>
          </cell>
        </row>
        <row r="37">
          <cell r="C37">
            <v>0.019349537037037037</v>
          </cell>
          <cell r="E37">
            <v>0.01822222222222222</v>
          </cell>
        </row>
        <row r="39">
          <cell r="B39">
            <v>0.10555555555555556</v>
          </cell>
        </row>
        <row r="40">
          <cell r="C40">
            <v>0.010633101851851852</v>
          </cell>
          <cell r="E40">
            <v>0.010305555555555556</v>
          </cell>
        </row>
        <row r="41">
          <cell r="C41">
            <v>0.01167013888888889</v>
          </cell>
          <cell r="E41">
            <v>0.011314814814814814</v>
          </cell>
        </row>
        <row r="42">
          <cell r="C42">
            <v>0.016086805555555556</v>
          </cell>
          <cell r="E42">
            <v>0.01552199074074074</v>
          </cell>
        </row>
        <row r="44">
          <cell r="B44">
            <v>0.125</v>
          </cell>
        </row>
        <row r="45">
          <cell r="C45">
            <v>0.006744212962962962</v>
          </cell>
          <cell r="E45">
            <v>0.0066226851851851854</v>
          </cell>
        </row>
        <row r="46">
          <cell r="C46">
            <v>0.010777777777777777</v>
          </cell>
          <cell r="E46">
            <v>0.01065625</v>
          </cell>
        </row>
        <row r="49">
          <cell r="B49">
            <v>0.14166666666666666</v>
          </cell>
        </row>
        <row r="50">
          <cell r="C50">
            <v>0.0012893518518518519</v>
          </cell>
          <cell r="E50">
            <v>0.001261574074074074</v>
          </cell>
        </row>
        <row r="51">
          <cell r="C51">
            <v>0.0031527777777777782</v>
          </cell>
          <cell r="E51">
            <v>0.003082175925925926</v>
          </cell>
        </row>
        <row r="52">
          <cell r="C52">
            <v>0.018469907407407407</v>
          </cell>
          <cell r="E52">
            <v>0.018052083333333333</v>
          </cell>
        </row>
        <row r="53">
          <cell r="C53">
            <v>0.02137384259259259</v>
          </cell>
          <cell r="E53">
            <v>0.020832175925925928</v>
          </cell>
        </row>
        <row r="54">
          <cell r="C54">
            <v>0.02268287037037037</v>
          </cell>
          <cell r="E54">
            <v>0.02208564814814815</v>
          </cell>
        </row>
        <row r="56">
          <cell r="B56">
            <v>0.16666666666666666</v>
          </cell>
        </row>
        <row r="57">
          <cell r="C57">
            <v>0.004180555555555555</v>
          </cell>
          <cell r="E57">
            <v>0.003918981481481482</v>
          </cell>
        </row>
        <row r="58">
          <cell r="C58">
            <v>0.009113425925925926</v>
          </cell>
          <cell r="E58">
            <v>0.008685185185185185</v>
          </cell>
        </row>
        <row r="59">
          <cell r="C59">
            <v>0.013550925925925925</v>
          </cell>
          <cell r="E59">
            <v>0.013024305555555555</v>
          </cell>
        </row>
        <row r="61">
          <cell r="B61">
            <v>0.18333333333333335</v>
          </cell>
        </row>
        <row r="62">
          <cell r="C62">
            <v>0.001258101851851852</v>
          </cell>
          <cell r="E62">
            <v>0.0012094907407407408</v>
          </cell>
        </row>
        <row r="63">
          <cell r="C63">
            <v>0.004194444444444444</v>
          </cell>
          <cell r="E63">
            <v>0.0040347222222222225</v>
          </cell>
        </row>
        <row r="65">
          <cell r="B65">
            <v>0.20069444444444443</v>
          </cell>
        </row>
        <row r="66">
          <cell r="C66">
            <v>0.007773148148148148</v>
          </cell>
          <cell r="E66">
            <v>0.007524305555555556</v>
          </cell>
        </row>
        <row r="67">
          <cell r="C67">
            <v>0.01182175925925926</v>
          </cell>
          <cell r="E67">
            <v>0.011567129629629629</v>
          </cell>
        </row>
        <row r="68">
          <cell r="C68">
            <v>0.014962962962962963</v>
          </cell>
          <cell r="E68">
            <v>0.014659722222222222</v>
          </cell>
        </row>
        <row r="69">
          <cell r="C69">
            <v>0.020649305555555556</v>
          </cell>
          <cell r="E69">
            <v>0.020105324074074074</v>
          </cell>
        </row>
        <row r="71">
          <cell r="B71">
            <v>0.2263888888888889</v>
          </cell>
        </row>
        <row r="72">
          <cell r="C72">
            <v>0.010425925925925927</v>
          </cell>
          <cell r="E72">
            <v>0.010116898148148147</v>
          </cell>
        </row>
        <row r="73">
          <cell r="C73">
            <v>0.018033564814814815</v>
          </cell>
          <cell r="E73">
            <v>0.01737615740740741</v>
          </cell>
        </row>
        <row r="74">
          <cell r="C74">
            <v>0.021641203703703704</v>
          </cell>
          <cell r="E74">
            <v>0.020747685185185185</v>
          </cell>
        </row>
        <row r="76">
          <cell r="B76">
            <v>0.25069444444444444</v>
          </cell>
        </row>
        <row r="77">
          <cell r="C77">
            <v>0.006725694444444445</v>
          </cell>
          <cell r="E77">
            <v>0.006486111111111112</v>
          </cell>
        </row>
        <row r="78">
          <cell r="C78">
            <v>0.011197916666666667</v>
          </cell>
          <cell r="E78">
            <v>0.010832175925925926</v>
          </cell>
        </row>
        <row r="79">
          <cell r="C79">
            <v>0.012936342592592591</v>
          </cell>
          <cell r="E79">
            <v>0.01250925925925926</v>
          </cell>
        </row>
        <row r="80">
          <cell r="C80">
            <v>0.01732060185185185</v>
          </cell>
          <cell r="E80">
            <v>0.016701388888888887</v>
          </cell>
        </row>
        <row r="82">
          <cell r="B82">
            <v>0.27152777777777776</v>
          </cell>
        </row>
        <row r="83">
          <cell r="C83">
            <v>0.001170138888888889</v>
          </cell>
          <cell r="E83">
            <v>0.0011423611111111111</v>
          </cell>
        </row>
        <row r="84">
          <cell r="C84">
            <v>0.004239583333333334</v>
          </cell>
          <cell r="E84">
            <v>0.004085648148148148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7"/>
  <sheetViews>
    <sheetView view="pageBreakPreview" zoomScaleSheetLayoutView="100" zoomScalePageLayoutView="0" workbookViewId="0" topLeftCell="B1">
      <selection activeCell="E34" sqref="E34"/>
    </sheetView>
  </sheetViews>
  <sheetFormatPr defaultColWidth="11.421875" defaultRowHeight="12.75"/>
  <cols>
    <col min="1" max="1" width="28.00390625" style="0" hidden="1" customWidth="1"/>
    <col min="2" max="2" width="8.00390625" style="0" bestFit="1" customWidth="1"/>
    <col min="3" max="3" width="8.00390625" style="0" customWidth="1"/>
    <col min="4" max="4" width="35.00390625" style="0" bestFit="1" customWidth="1"/>
    <col min="5" max="5" width="37.00390625" style="0" bestFit="1" customWidth="1"/>
    <col min="6" max="6" width="29.7109375" style="0" customWidth="1"/>
    <col min="7" max="7" width="6.421875" style="0" customWidth="1"/>
    <col min="8" max="8" width="13.421875" style="0" bestFit="1" customWidth="1"/>
  </cols>
  <sheetData>
    <row r="3" spans="2:8" ht="12.75">
      <c r="B3" s="1"/>
      <c r="C3" s="1"/>
      <c r="D3" s="1"/>
      <c r="E3" s="1"/>
      <c r="F3" s="1"/>
      <c r="G3" s="1"/>
      <c r="H3" s="1"/>
    </row>
    <row r="4" spans="1:8" ht="36.75">
      <c r="A4" s="191" t="s">
        <v>288</v>
      </c>
      <c r="B4" s="191"/>
      <c r="C4" s="191"/>
      <c r="D4" s="191"/>
      <c r="E4" s="191"/>
      <c r="F4" s="191"/>
      <c r="G4" s="191"/>
      <c r="H4" s="191"/>
    </row>
    <row r="5" spans="1:8" ht="23.25">
      <c r="A5" s="192" t="s">
        <v>130</v>
      </c>
      <c r="B5" s="192"/>
      <c r="C5" s="192"/>
      <c r="D5" s="192"/>
      <c r="E5" s="192"/>
      <c r="F5" s="192"/>
      <c r="G5" s="192"/>
      <c r="H5" s="192"/>
    </row>
    <row r="6" spans="1:8" ht="18">
      <c r="A6" s="193"/>
      <c r="B6" s="193"/>
      <c r="C6" s="193"/>
      <c r="D6" s="193"/>
      <c r="E6" s="193"/>
      <c r="F6" s="193"/>
      <c r="G6" s="193"/>
      <c r="H6" s="193"/>
    </row>
    <row r="7" spans="1:8" ht="20.25">
      <c r="A7" s="194" t="s">
        <v>289</v>
      </c>
      <c r="B7" s="194"/>
      <c r="C7" s="194"/>
      <c r="D7" s="194"/>
      <c r="E7" s="194"/>
      <c r="F7" s="194"/>
      <c r="G7" s="194"/>
      <c r="H7" s="194"/>
    </row>
    <row r="8" spans="2:8" ht="12.75">
      <c r="B8" s="1"/>
      <c r="C8" s="1"/>
      <c r="D8" s="1"/>
      <c r="E8" s="1"/>
      <c r="F8" s="9"/>
      <c r="G8" s="9"/>
      <c r="H8" s="9"/>
    </row>
    <row r="9" spans="2:8" s="13" customFormat="1" ht="18" customHeight="1">
      <c r="B9" s="119" t="s">
        <v>24</v>
      </c>
      <c r="C9" s="119" t="s">
        <v>135</v>
      </c>
      <c r="D9" s="119" t="s">
        <v>44</v>
      </c>
      <c r="E9" s="119" t="s">
        <v>45</v>
      </c>
      <c r="F9" s="119" t="s">
        <v>9</v>
      </c>
      <c r="G9" s="119" t="s">
        <v>23</v>
      </c>
      <c r="H9" s="119" t="s">
        <v>19</v>
      </c>
    </row>
    <row r="10" spans="2:8" s="13" customFormat="1" ht="18" customHeight="1">
      <c r="B10" s="123">
        <v>1</v>
      </c>
      <c r="C10" s="123" t="s">
        <v>180</v>
      </c>
      <c r="D10" s="162" t="s">
        <v>137</v>
      </c>
      <c r="E10" s="124" t="s">
        <v>138</v>
      </c>
      <c r="F10" s="124" t="s">
        <v>174</v>
      </c>
      <c r="G10" s="148">
        <v>1974</v>
      </c>
      <c r="H10" s="125" t="s">
        <v>185</v>
      </c>
    </row>
    <row r="11" spans="2:8" s="13" customFormat="1" ht="18" customHeight="1">
      <c r="B11" s="120">
        <v>2</v>
      </c>
      <c r="C11" s="120" t="s">
        <v>180</v>
      </c>
      <c r="D11" s="163" t="s">
        <v>191</v>
      </c>
      <c r="E11" s="121" t="s">
        <v>141</v>
      </c>
      <c r="F11" s="121" t="s">
        <v>257</v>
      </c>
      <c r="G11" s="149">
        <v>1968</v>
      </c>
      <c r="H11" s="122" t="s">
        <v>184</v>
      </c>
    </row>
    <row r="12" spans="2:8" s="13" customFormat="1" ht="18" customHeight="1">
      <c r="B12" s="123">
        <v>3</v>
      </c>
      <c r="C12" s="123" t="s">
        <v>180</v>
      </c>
      <c r="D12" s="162" t="s">
        <v>192</v>
      </c>
      <c r="E12" s="124" t="s">
        <v>193</v>
      </c>
      <c r="F12" s="124" t="s">
        <v>258</v>
      </c>
      <c r="G12" s="148">
        <v>1972</v>
      </c>
      <c r="H12" s="125" t="s">
        <v>281</v>
      </c>
    </row>
    <row r="13" spans="2:8" s="13" customFormat="1" ht="18" customHeight="1">
      <c r="B13" s="120">
        <v>4</v>
      </c>
      <c r="C13" s="120" t="s">
        <v>180</v>
      </c>
      <c r="D13" s="163" t="s">
        <v>194</v>
      </c>
      <c r="E13" s="121" t="s">
        <v>147</v>
      </c>
      <c r="F13" s="121" t="s">
        <v>168</v>
      </c>
      <c r="G13" s="149">
        <v>1970</v>
      </c>
      <c r="H13" s="122" t="s">
        <v>187</v>
      </c>
    </row>
    <row r="14" spans="2:8" s="13" customFormat="1" ht="18" customHeight="1">
      <c r="B14" s="123">
        <v>5</v>
      </c>
      <c r="C14" s="123" t="s">
        <v>180</v>
      </c>
      <c r="D14" s="162" t="s">
        <v>195</v>
      </c>
      <c r="E14" s="124" t="s">
        <v>196</v>
      </c>
      <c r="F14" s="124" t="s">
        <v>259</v>
      </c>
      <c r="G14" s="148">
        <v>1975</v>
      </c>
      <c r="H14" s="125" t="s">
        <v>281</v>
      </c>
    </row>
    <row r="15" spans="2:8" s="13" customFormat="1" ht="18" customHeight="1">
      <c r="B15" s="120">
        <v>6</v>
      </c>
      <c r="C15" s="120" t="s">
        <v>180</v>
      </c>
      <c r="D15" s="163" t="s">
        <v>146</v>
      </c>
      <c r="E15" s="121" t="s">
        <v>197</v>
      </c>
      <c r="F15" s="121" t="s">
        <v>167</v>
      </c>
      <c r="G15" s="149">
        <v>1982</v>
      </c>
      <c r="H15" s="122" t="s">
        <v>184</v>
      </c>
    </row>
    <row r="16" spans="2:8" s="13" customFormat="1" ht="18" customHeight="1">
      <c r="B16" s="123">
        <v>7</v>
      </c>
      <c r="C16" s="123" t="s">
        <v>180</v>
      </c>
      <c r="D16" s="162" t="s">
        <v>144</v>
      </c>
      <c r="E16" s="124" t="s">
        <v>145</v>
      </c>
      <c r="F16" s="124" t="s">
        <v>168</v>
      </c>
      <c r="G16" s="148">
        <v>1975</v>
      </c>
      <c r="H16" s="125" t="s">
        <v>186</v>
      </c>
    </row>
    <row r="17" spans="2:8" s="13" customFormat="1" ht="18" customHeight="1">
      <c r="B17" s="120">
        <v>8</v>
      </c>
      <c r="C17" s="120" t="s">
        <v>180</v>
      </c>
      <c r="D17" s="163" t="s">
        <v>139</v>
      </c>
      <c r="E17" s="121" t="s">
        <v>140</v>
      </c>
      <c r="F17" s="121" t="s">
        <v>166</v>
      </c>
      <c r="G17" s="149">
        <v>1973</v>
      </c>
      <c r="H17" s="122" t="s">
        <v>186</v>
      </c>
    </row>
    <row r="18" spans="2:8" s="13" customFormat="1" ht="18" customHeight="1">
      <c r="B18" s="123">
        <v>9</v>
      </c>
      <c r="C18" s="123" t="s">
        <v>180</v>
      </c>
      <c r="D18" s="162" t="s">
        <v>198</v>
      </c>
      <c r="E18" s="124" t="s">
        <v>199</v>
      </c>
      <c r="F18" s="124" t="s">
        <v>170</v>
      </c>
      <c r="G18" s="148">
        <v>1974</v>
      </c>
      <c r="H18" s="125" t="s">
        <v>186</v>
      </c>
    </row>
    <row r="19" spans="2:8" s="13" customFormat="1" ht="18" customHeight="1">
      <c r="B19" s="120">
        <v>10</v>
      </c>
      <c r="C19" s="120" t="s">
        <v>180</v>
      </c>
      <c r="D19" s="163" t="s">
        <v>153</v>
      </c>
      <c r="E19" s="121" t="s">
        <v>200</v>
      </c>
      <c r="F19" s="121" t="s">
        <v>260</v>
      </c>
      <c r="G19" s="149">
        <v>1982</v>
      </c>
      <c r="H19" s="122" t="s">
        <v>185</v>
      </c>
    </row>
    <row r="20" spans="2:8" s="13" customFormat="1" ht="18" customHeight="1">
      <c r="B20" s="123">
        <v>11</v>
      </c>
      <c r="C20" s="123" t="s">
        <v>180</v>
      </c>
      <c r="D20" s="162" t="s">
        <v>142</v>
      </c>
      <c r="E20" s="124" t="s">
        <v>143</v>
      </c>
      <c r="F20" s="124" t="s">
        <v>261</v>
      </c>
      <c r="G20" s="148">
        <v>1962</v>
      </c>
      <c r="H20" s="125" t="s">
        <v>187</v>
      </c>
    </row>
    <row r="21" spans="2:8" s="13" customFormat="1" ht="18" customHeight="1">
      <c r="B21" s="120">
        <v>12</v>
      </c>
      <c r="C21" s="120" t="s">
        <v>180</v>
      </c>
      <c r="D21" s="163" t="s">
        <v>201</v>
      </c>
      <c r="E21" s="121" t="s">
        <v>202</v>
      </c>
      <c r="F21" s="121" t="s">
        <v>167</v>
      </c>
      <c r="G21" s="149">
        <v>1980</v>
      </c>
      <c r="H21" s="122" t="s">
        <v>187</v>
      </c>
    </row>
    <row r="22" spans="2:8" s="13" customFormat="1" ht="18" customHeight="1">
      <c r="B22" s="123">
        <v>13</v>
      </c>
      <c r="C22" s="123" t="s">
        <v>180</v>
      </c>
      <c r="D22" s="162" t="s">
        <v>203</v>
      </c>
      <c r="E22" s="124" t="s">
        <v>204</v>
      </c>
      <c r="F22" s="124" t="s">
        <v>262</v>
      </c>
      <c r="G22" s="148">
        <v>1969</v>
      </c>
      <c r="H22" s="125" t="s">
        <v>282</v>
      </c>
    </row>
    <row r="23" spans="2:8" s="13" customFormat="1" ht="18" customHeight="1">
      <c r="B23" s="120">
        <v>14</v>
      </c>
      <c r="C23" s="120" t="s">
        <v>181</v>
      </c>
      <c r="D23" s="163" t="s">
        <v>205</v>
      </c>
      <c r="E23" s="121" t="s">
        <v>206</v>
      </c>
      <c r="F23" s="121" t="s">
        <v>175</v>
      </c>
      <c r="G23" s="149">
        <v>1980</v>
      </c>
      <c r="H23" s="122" t="s">
        <v>185</v>
      </c>
    </row>
    <row r="24" spans="2:8" s="13" customFormat="1" ht="18" customHeight="1">
      <c r="B24" s="123">
        <v>15</v>
      </c>
      <c r="C24" s="123" t="s">
        <v>181</v>
      </c>
      <c r="D24" s="162" t="s">
        <v>207</v>
      </c>
      <c r="E24" s="124" t="s">
        <v>208</v>
      </c>
      <c r="F24" s="124" t="s">
        <v>173</v>
      </c>
      <c r="G24" s="148">
        <v>1984</v>
      </c>
      <c r="H24" s="125" t="s">
        <v>189</v>
      </c>
    </row>
    <row r="25" spans="2:8" s="13" customFormat="1" ht="18" customHeight="1">
      <c r="B25" s="120">
        <v>16</v>
      </c>
      <c r="C25" s="120" t="s">
        <v>180</v>
      </c>
      <c r="D25" s="163" t="s">
        <v>148</v>
      </c>
      <c r="E25" s="121" t="s">
        <v>149</v>
      </c>
      <c r="F25" s="121" t="s">
        <v>169</v>
      </c>
      <c r="G25" s="149">
        <v>1973</v>
      </c>
      <c r="H25" s="122" t="s">
        <v>185</v>
      </c>
    </row>
    <row r="26" spans="2:8" s="13" customFormat="1" ht="18" customHeight="1">
      <c r="B26" s="123">
        <v>17</v>
      </c>
      <c r="C26" s="123" t="s">
        <v>180</v>
      </c>
      <c r="D26" s="162" t="s">
        <v>209</v>
      </c>
      <c r="E26" s="124" t="s">
        <v>210</v>
      </c>
      <c r="F26" s="124" t="s">
        <v>263</v>
      </c>
      <c r="G26" s="148">
        <v>1973</v>
      </c>
      <c r="H26" s="125" t="s">
        <v>185</v>
      </c>
    </row>
    <row r="27" spans="2:8" s="13" customFormat="1" ht="18" customHeight="1">
      <c r="B27" s="120">
        <v>18</v>
      </c>
      <c r="C27" s="120" t="s">
        <v>181</v>
      </c>
      <c r="D27" s="163" t="s">
        <v>211</v>
      </c>
      <c r="E27" s="121" t="s">
        <v>212</v>
      </c>
      <c r="F27" s="121" t="s">
        <v>264</v>
      </c>
      <c r="G27" s="149">
        <v>1978</v>
      </c>
      <c r="H27" s="122" t="s">
        <v>283</v>
      </c>
    </row>
    <row r="28" spans="2:8" s="13" customFormat="1" ht="18" customHeight="1">
      <c r="B28" s="123">
        <v>19</v>
      </c>
      <c r="C28" s="123" t="s">
        <v>180</v>
      </c>
      <c r="D28" s="162" t="s">
        <v>213</v>
      </c>
      <c r="E28" s="124" t="s">
        <v>214</v>
      </c>
      <c r="F28" s="124" t="s">
        <v>172</v>
      </c>
      <c r="G28" s="148">
        <v>1975</v>
      </c>
      <c r="H28" s="125" t="s">
        <v>186</v>
      </c>
    </row>
    <row r="29" spans="2:8" s="13" customFormat="1" ht="18" customHeight="1">
      <c r="B29" s="120">
        <v>20</v>
      </c>
      <c r="C29" s="120" t="s">
        <v>182</v>
      </c>
      <c r="D29" s="163" t="s">
        <v>215</v>
      </c>
      <c r="E29" s="121" t="s">
        <v>216</v>
      </c>
      <c r="F29" s="121" t="s">
        <v>265</v>
      </c>
      <c r="G29" s="149">
        <v>1974</v>
      </c>
      <c r="H29" s="122" t="s">
        <v>190</v>
      </c>
    </row>
    <row r="30" spans="2:8" s="13" customFormat="1" ht="18" customHeight="1">
      <c r="B30" s="123">
        <v>21</v>
      </c>
      <c r="C30" s="123" t="s">
        <v>183</v>
      </c>
      <c r="D30" s="162" t="s">
        <v>217</v>
      </c>
      <c r="E30" s="124" t="s">
        <v>218</v>
      </c>
      <c r="F30" s="124" t="s">
        <v>266</v>
      </c>
      <c r="G30" s="148">
        <v>1976</v>
      </c>
      <c r="H30" s="125" t="s">
        <v>185</v>
      </c>
    </row>
    <row r="31" spans="2:8" s="13" customFormat="1" ht="18" customHeight="1">
      <c r="B31" s="120">
        <v>22</v>
      </c>
      <c r="C31" s="120" t="s">
        <v>183</v>
      </c>
      <c r="D31" s="163" t="s">
        <v>219</v>
      </c>
      <c r="E31" s="121" t="s">
        <v>220</v>
      </c>
      <c r="F31" s="121" t="s">
        <v>264</v>
      </c>
      <c r="G31" s="149">
        <v>1976</v>
      </c>
      <c r="H31" s="122" t="s">
        <v>185</v>
      </c>
    </row>
    <row r="32" spans="2:8" s="13" customFormat="1" ht="18" customHeight="1">
      <c r="B32" s="123">
        <v>23</v>
      </c>
      <c r="C32" s="123" t="s">
        <v>183</v>
      </c>
      <c r="D32" s="162" t="s">
        <v>221</v>
      </c>
      <c r="E32" s="124" t="s">
        <v>222</v>
      </c>
      <c r="F32" s="124" t="s">
        <v>267</v>
      </c>
      <c r="G32" s="148">
        <v>1983</v>
      </c>
      <c r="H32" s="125" t="s">
        <v>185</v>
      </c>
    </row>
    <row r="33" spans="2:8" s="13" customFormat="1" ht="18" customHeight="1">
      <c r="B33" s="120">
        <v>24</v>
      </c>
      <c r="C33" s="120" t="s">
        <v>181</v>
      </c>
      <c r="D33" s="163" t="s">
        <v>223</v>
      </c>
      <c r="E33" s="121" t="s">
        <v>328</v>
      </c>
      <c r="F33" s="121" t="s">
        <v>176</v>
      </c>
      <c r="G33" s="149">
        <v>1975</v>
      </c>
      <c r="H33" s="122" t="s">
        <v>185</v>
      </c>
    </row>
    <row r="34" spans="2:8" s="13" customFormat="1" ht="18" customHeight="1">
      <c r="B34" s="123">
        <v>25</v>
      </c>
      <c r="C34" s="123" t="s">
        <v>181</v>
      </c>
      <c r="D34" s="162" t="s">
        <v>155</v>
      </c>
      <c r="E34" s="124" t="s">
        <v>224</v>
      </c>
      <c r="F34" s="124" t="s">
        <v>168</v>
      </c>
      <c r="G34" s="148">
        <v>1971</v>
      </c>
      <c r="H34" s="125" t="s">
        <v>284</v>
      </c>
    </row>
    <row r="35" spans="2:8" s="13" customFormat="1" ht="18" customHeight="1">
      <c r="B35" s="120">
        <v>26</v>
      </c>
      <c r="C35" s="120" t="s">
        <v>180</v>
      </c>
      <c r="D35" s="163" t="s">
        <v>150</v>
      </c>
      <c r="E35" s="121" t="s">
        <v>225</v>
      </c>
      <c r="F35" s="121" t="s">
        <v>268</v>
      </c>
      <c r="G35" s="149">
        <v>1981</v>
      </c>
      <c r="H35" s="122" t="s">
        <v>185</v>
      </c>
    </row>
    <row r="36" spans="2:8" s="13" customFormat="1" ht="18" customHeight="1">
      <c r="B36" s="123">
        <v>27</v>
      </c>
      <c r="C36" s="123" t="s">
        <v>180</v>
      </c>
      <c r="D36" s="162" t="s">
        <v>226</v>
      </c>
      <c r="E36" s="124" t="s">
        <v>227</v>
      </c>
      <c r="F36" s="124" t="s">
        <v>269</v>
      </c>
      <c r="G36" s="148">
        <v>1980</v>
      </c>
      <c r="H36" s="125" t="s">
        <v>284</v>
      </c>
    </row>
    <row r="37" spans="2:8" s="13" customFormat="1" ht="18" customHeight="1">
      <c r="B37" s="120">
        <v>28</v>
      </c>
      <c r="C37" s="120" t="s">
        <v>182</v>
      </c>
      <c r="D37" s="163" t="s">
        <v>159</v>
      </c>
      <c r="E37" s="121" t="s">
        <v>160</v>
      </c>
      <c r="F37" s="121" t="s">
        <v>179</v>
      </c>
      <c r="G37" s="149">
        <v>1980</v>
      </c>
      <c r="H37" s="122" t="s">
        <v>185</v>
      </c>
    </row>
    <row r="38" spans="2:8" s="13" customFormat="1" ht="18" customHeight="1">
      <c r="B38" s="123">
        <v>29</v>
      </c>
      <c r="C38" s="123" t="s">
        <v>182</v>
      </c>
      <c r="D38" s="162" t="s">
        <v>228</v>
      </c>
      <c r="E38" s="124" t="s">
        <v>229</v>
      </c>
      <c r="F38" s="124" t="s">
        <v>270</v>
      </c>
      <c r="G38" s="148">
        <v>1979</v>
      </c>
      <c r="H38" s="125" t="s">
        <v>283</v>
      </c>
    </row>
    <row r="39" spans="2:8" s="13" customFormat="1" ht="18" customHeight="1">
      <c r="B39" s="120">
        <v>30</v>
      </c>
      <c r="C39" s="120" t="s">
        <v>181</v>
      </c>
      <c r="D39" s="163" t="s">
        <v>230</v>
      </c>
      <c r="E39" s="121" t="s">
        <v>154</v>
      </c>
      <c r="F39" s="121" t="s">
        <v>271</v>
      </c>
      <c r="G39" s="149">
        <v>1980</v>
      </c>
      <c r="H39" s="122" t="s">
        <v>185</v>
      </c>
    </row>
    <row r="40" spans="2:8" s="13" customFormat="1" ht="18" customHeight="1">
      <c r="B40" s="123">
        <v>31</v>
      </c>
      <c r="C40" s="123" t="s">
        <v>183</v>
      </c>
      <c r="D40" s="162" t="s">
        <v>165</v>
      </c>
      <c r="E40" s="124" t="s">
        <v>231</v>
      </c>
      <c r="F40" s="124" t="s">
        <v>272</v>
      </c>
      <c r="G40" s="148">
        <v>1981</v>
      </c>
      <c r="H40" s="125" t="s">
        <v>190</v>
      </c>
    </row>
    <row r="41" spans="2:8" ht="18" customHeight="1">
      <c r="B41" s="120">
        <v>32</v>
      </c>
      <c r="C41" s="120" t="s">
        <v>183</v>
      </c>
      <c r="D41" s="163" t="s">
        <v>232</v>
      </c>
      <c r="E41" s="121" t="s">
        <v>158</v>
      </c>
      <c r="F41" s="121" t="s">
        <v>259</v>
      </c>
      <c r="G41" s="149">
        <v>1980</v>
      </c>
      <c r="H41" s="122" t="s">
        <v>185</v>
      </c>
    </row>
    <row r="42" spans="2:8" s="94" customFormat="1" ht="18" customHeight="1">
      <c r="B42" s="123">
        <v>33</v>
      </c>
      <c r="C42" s="123" t="s">
        <v>180</v>
      </c>
      <c r="D42" s="162" t="s">
        <v>233</v>
      </c>
      <c r="E42" s="124" t="s">
        <v>234</v>
      </c>
      <c r="F42" s="124" t="s">
        <v>273</v>
      </c>
      <c r="G42" s="148">
        <v>1965</v>
      </c>
      <c r="H42" s="125" t="s">
        <v>186</v>
      </c>
    </row>
    <row r="43" spans="2:8" ht="18" customHeight="1">
      <c r="B43" s="120">
        <v>34</v>
      </c>
      <c r="C43" s="120" t="s">
        <v>181</v>
      </c>
      <c r="D43" s="163" t="s">
        <v>151</v>
      </c>
      <c r="E43" s="121" t="s">
        <v>152</v>
      </c>
      <c r="F43" s="121" t="s">
        <v>274</v>
      </c>
      <c r="G43" s="149">
        <v>1966</v>
      </c>
      <c r="H43" s="122" t="s">
        <v>186</v>
      </c>
    </row>
    <row r="44" spans="2:8" ht="18" customHeight="1">
      <c r="B44" s="123">
        <v>35</v>
      </c>
      <c r="C44" s="123" t="s">
        <v>183</v>
      </c>
      <c r="D44" s="162" t="s">
        <v>163</v>
      </c>
      <c r="E44" s="124" t="s">
        <v>164</v>
      </c>
      <c r="F44" s="124" t="s">
        <v>177</v>
      </c>
      <c r="G44" s="148">
        <v>1981</v>
      </c>
      <c r="H44" s="125" t="s">
        <v>185</v>
      </c>
    </row>
    <row r="45" spans="2:8" ht="18" customHeight="1">
      <c r="B45" s="120">
        <v>36</v>
      </c>
      <c r="C45" s="120" t="s">
        <v>183</v>
      </c>
      <c r="D45" s="163" t="s">
        <v>156</v>
      </c>
      <c r="E45" s="121" t="s">
        <v>157</v>
      </c>
      <c r="F45" s="121" t="s">
        <v>266</v>
      </c>
      <c r="G45" s="149">
        <v>1978</v>
      </c>
      <c r="H45" s="122" t="s">
        <v>188</v>
      </c>
    </row>
    <row r="46" spans="2:8" ht="18" customHeight="1">
      <c r="B46" s="123">
        <v>37</v>
      </c>
      <c r="C46" s="123" t="s">
        <v>183</v>
      </c>
      <c r="D46" s="162" t="s">
        <v>235</v>
      </c>
      <c r="E46" s="124" t="s">
        <v>236</v>
      </c>
      <c r="F46" s="124" t="s">
        <v>275</v>
      </c>
      <c r="G46" s="148">
        <v>1981</v>
      </c>
      <c r="H46" s="125" t="s">
        <v>185</v>
      </c>
    </row>
    <row r="47" spans="2:8" ht="18" customHeight="1">
      <c r="B47" s="120">
        <v>38</v>
      </c>
      <c r="C47" s="120" t="s">
        <v>183</v>
      </c>
      <c r="D47" s="163" t="s">
        <v>237</v>
      </c>
      <c r="E47" s="121" t="s">
        <v>238</v>
      </c>
      <c r="F47" s="121" t="s">
        <v>178</v>
      </c>
      <c r="G47" s="149">
        <v>1977</v>
      </c>
      <c r="H47" s="122" t="s">
        <v>185</v>
      </c>
    </row>
    <row r="48" spans="2:8" ht="18" customHeight="1">
      <c r="B48" s="123">
        <v>39</v>
      </c>
      <c r="C48" s="123" t="s">
        <v>183</v>
      </c>
      <c r="D48" s="162" t="s">
        <v>162</v>
      </c>
      <c r="E48" s="124" t="s">
        <v>161</v>
      </c>
      <c r="F48" s="124" t="s">
        <v>276</v>
      </c>
      <c r="G48" s="148">
        <v>1980</v>
      </c>
      <c r="H48" s="125" t="s">
        <v>190</v>
      </c>
    </row>
    <row r="49" spans="2:8" ht="18" customHeight="1">
      <c r="B49" s="120">
        <v>40</v>
      </c>
      <c r="C49" s="120" t="s">
        <v>183</v>
      </c>
      <c r="D49" s="163" t="s">
        <v>239</v>
      </c>
      <c r="E49" s="121" t="s">
        <v>240</v>
      </c>
      <c r="F49" s="121" t="s">
        <v>264</v>
      </c>
      <c r="G49" s="149">
        <v>1974</v>
      </c>
      <c r="H49" s="122" t="s">
        <v>185</v>
      </c>
    </row>
    <row r="50" spans="2:8" ht="18" customHeight="1">
      <c r="B50" s="123">
        <v>41</v>
      </c>
      <c r="C50" s="123" t="s">
        <v>181</v>
      </c>
      <c r="D50" s="162" t="s">
        <v>241</v>
      </c>
      <c r="E50" s="124" t="s">
        <v>242</v>
      </c>
      <c r="F50" s="124" t="s">
        <v>277</v>
      </c>
      <c r="G50" s="148">
        <v>1972</v>
      </c>
      <c r="H50" s="125" t="s">
        <v>186</v>
      </c>
    </row>
    <row r="51" spans="2:8" ht="18" customHeight="1">
      <c r="B51" s="120">
        <v>42</v>
      </c>
      <c r="C51" s="120" t="s">
        <v>183</v>
      </c>
      <c r="D51" s="163" t="s">
        <v>243</v>
      </c>
      <c r="E51" s="121" t="s">
        <v>244</v>
      </c>
      <c r="F51" s="121" t="s">
        <v>171</v>
      </c>
      <c r="G51" s="149">
        <v>1974</v>
      </c>
      <c r="H51" s="122" t="s">
        <v>185</v>
      </c>
    </row>
    <row r="52" spans="2:8" ht="18" customHeight="1">
      <c r="B52" s="123">
        <v>43</v>
      </c>
      <c r="C52" s="123" t="s">
        <v>183</v>
      </c>
      <c r="D52" s="162" t="s">
        <v>245</v>
      </c>
      <c r="E52" s="124" t="s">
        <v>246</v>
      </c>
      <c r="F52" s="124" t="s">
        <v>264</v>
      </c>
      <c r="G52" s="148">
        <v>1978</v>
      </c>
      <c r="H52" s="125" t="s">
        <v>185</v>
      </c>
    </row>
    <row r="53" spans="2:8" ht="18" customHeight="1">
      <c r="B53" s="120">
        <v>44</v>
      </c>
      <c r="C53" s="120" t="s">
        <v>183</v>
      </c>
      <c r="D53" s="163" t="s">
        <v>247</v>
      </c>
      <c r="E53" s="121" t="s">
        <v>248</v>
      </c>
      <c r="F53" s="121" t="s">
        <v>267</v>
      </c>
      <c r="G53" s="149">
        <v>1980</v>
      </c>
      <c r="H53" s="122" t="s">
        <v>185</v>
      </c>
    </row>
    <row r="54" spans="2:8" ht="18" customHeight="1">
      <c r="B54" s="123">
        <v>45</v>
      </c>
      <c r="C54" s="123" t="s">
        <v>183</v>
      </c>
      <c r="D54" s="162" t="s">
        <v>249</v>
      </c>
      <c r="E54" s="124" t="s">
        <v>250</v>
      </c>
      <c r="F54" s="124" t="s">
        <v>278</v>
      </c>
      <c r="G54" s="148">
        <v>1961</v>
      </c>
      <c r="H54" s="125" t="s">
        <v>185</v>
      </c>
    </row>
    <row r="55" spans="2:8" ht="18" customHeight="1">
      <c r="B55" s="120">
        <v>46</v>
      </c>
      <c r="C55" s="120" t="s">
        <v>183</v>
      </c>
      <c r="D55" s="163" t="s">
        <v>251</v>
      </c>
      <c r="E55" s="121" t="s">
        <v>252</v>
      </c>
      <c r="F55" s="121" t="s">
        <v>279</v>
      </c>
      <c r="G55" s="149">
        <v>1973</v>
      </c>
      <c r="H55" s="122" t="s">
        <v>185</v>
      </c>
    </row>
    <row r="56" spans="2:8" ht="18" customHeight="1">
      <c r="B56" s="123">
        <v>47</v>
      </c>
      <c r="C56" s="123" t="s">
        <v>285</v>
      </c>
      <c r="D56" s="162" t="s">
        <v>253</v>
      </c>
      <c r="E56" s="124" t="s">
        <v>254</v>
      </c>
      <c r="F56" s="124" t="s">
        <v>177</v>
      </c>
      <c r="G56" s="148">
        <v>1984</v>
      </c>
      <c r="H56" s="125" t="s">
        <v>185</v>
      </c>
    </row>
    <row r="57" spans="2:8" ht="18" customHeight="1">
      <c r="B57" s="120">
        <v>48</v>
      </c>
      <c r="C57" s="120" t="s">
        <v>285</v>
      </c>
      <c r="D57" s="163" t="s">
        <v>255</v>
      </c>
      <c r="E57" s="121" t="s">
        <v>256</v>
      </c>
      <c r="F57" s="121" t="s">
        <v>280</v>
      </c>
      <c r="G57" s="149">
        <v>1982</v>
      </c>
      <c r="H57" s="122" t="s">
        <v>185</v>
      </c>
    </row>
  </sheetData>
  <sheetProtection/>
  <mergeCells count="4">
    <mergeCell ref="A4:H4"/>
    <mergeCell ref="A5:H5"/>
    <mergeCell ref="A6:H6"/>
    <mergeCell ref="A7:H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Q1" sqref="Q1:BQ16384"/>
    </sheetView>
  </sheetViews>
  <sheetFormatPr defaultColWidth="9.7109375" defaultRowHeight="12.75"/>
  <cols>
    <col min="1" max="1" width="3.00390625" style="1" bestFit="1" customWidth="1"/>
    <col min="2" max="2" width="24.421875" style="1" customWidth="1"/>
    <col min="3" max="3" width="25.421875" style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customWidth="1"/>
    <col min="10" max="10" width="9.28125" style="1" bestFit="1" customWidth="1"/>
    <col min="11" max="11" width="9.28125" style="1" customWidth="1"/>
    <col min="12" max="12" width="7.7109375" style="1" customWidth="1"/>
    <col min="13" max="13" width="8.28125" style="1" customWidth="1"/>
    <col min="14" max="14" width="0.85546875" style="1" customWidth="1"/>
    <col min="15" max="15" width="10.28125" style="1" customWidth="1"/>
    <col min="16" max="16" width="10.7109375" style="2" customWidth="1"/>
    <col min="17" max="16384" width="9.7109375" style="1" customWidth="1"/>
  </cols>
  <sheetData>
    <row r="1" spans="1:16" ht="16.5" thickBot="1">
      <c r="A1" s="10"/>
      <c r="D1" s="7"/>
      <c r="E1" s="217" t="s">
        <v>73</v>
      </c>
      <c r="F1" s="218"/>
      <c r="G1" s="218"/>
      <c r="H1" s="219"/>
      <c r="I1" s="5"/>
      <c r="J1" s="195" t="s">
        <v>74</v>
      </c>
      <c r="K1" s="196"/>
      <c r="L1" s="196"/>
      <c r="M1" s="197"/>
      <c r="N1" s="5"/>
      <c r="O1" s="198" t="s">
        <v>72</v>
      </c>
      <c r="P1" s="199"/>
    </row>
    <row r="2" spans="1:16" s="12" customFormat="1" ht="30" customHeight="1" thickBot="1">
      <c r="A2" s="11"/>
      <c r="D2" s="38"/>
      <c r="E2" s="35" t="s">
        <v>35</v>
      </c>
      <c r="F2" s="37">
        <v>14.037</v>
      </c>
      <c r="G2" s="35" t="s">
        <v>28</v>
      </c>
      <c r="H2" s="36" t="s">
        <v>324</v>
      </c>
      <c r="I2" s="39"/>
      <c r="J2" s="35" t="s">
        <v>35</v>
      </c>
      <c r="K2" s="37">
        <v>20.561</v>
      </c>
      <c r="L2" s="35" t="s">
        <v>28</v>
      </c>
      <c r="M2" s="36" t="s">
        <v>324</v>
      </c>
      <c r="N2" s="39"/>
      <c r="O2" s="230" t="s">
        <v>298</v>
      </c>
      <c r="P2" s="231"/>
    </row>
    <row r="3" spans="4:16" s="12" customFormat="1" ht="18.75" customHeight="1">
      <c r="D3" s="38"/>
      <c r="E3" s="208" t="s">
        <v>17</v>
      </c>
      <c r="F3" s="209"/>
      <c r="G3" s="210"/>
      <c r="H3" s="100">
        <v>0.08333333333333333</v>
      </c>
      <c r="I3" s="40"/>
      <c r="J3" s="208" t="s">
        <v>17</v>
      </c>
      <c r="K3" s="209"/>
      <c r="L3" s="210"/>
      <c r="M3" s="100">
        <v>0.08333333333333333</v>
      </c>
      <c r="N3" s="40"/>
      <c r="O3" s="232" t="s">
        <v>46</v>
      </c>
      <c r="P3" s="225">
        <v>2</v>
      </c>
    </row>
    <row r="4" spans="4:16" s="12" customFormat="1" ht="12.75">
      <c r="D4" s="38"/>
      <c r="E4" s="208" t="s">
        <v>322</v>
      </c>
      <c r="F4" s="209"/>
      <c r="G4" s="210"/>
      <c r="H4" s="177">
        <v>0.09131944444444445</v>
      </c>
      <c r="I4" s="40"/>
      <c r="J4" s="208" t="s">
        <v>322</v>
      </c>
      <c r="K4" s="209"/>
      <c r="L4" s="210"/>
      <c r="M4" s="177">
        <v>0.09131944444444445</v>
      </c>
      <c r="N4" s="40"/>
      <c r="O4" s="233"/>
      <c r="P4" s="226"/>
    </row>
    <row r="5" spans="4:16" s="12" customFormat="1" ht="13.5" thickBot="1">
      <c r="D5" s="38"/>
      <c r="E5" s="205" t="s">
        <v>311</v>
      </c>
      <c r="F5" s="206"/>
      <c r="G5" s="207"/>
      <c r="H5" s="101">
        <v>0.012312499999999999</v>
      </c>
      <c r="I5" s="41"/>
      <c r="J5" s="205" t="s">
        <v>311</v>
      </c>
      <c r="K5" s="206"/>
      <c r="L5" s="207"/>
      <c r="M5" s="101">
        <v>0.01822222222222222</v>
      </c>
      <c r="N5" s="41"/>
      <c r="O5" s="233"/>
      <c r="P5" s="226"/>
    </row>
    <row r="6" spans="4:16" s="12" customFormat="1" ht="13.5" thickBot="1">
      <c r="D6" s="38"/>
      <c r="E6" s="205" t="s">
        <v>310</v>
      </c>
      <c r="F6" s="206"/>
      <c r="G6" s="206"/>
      <c r="H6" s="181">
        <v>0.013027777777777779</v>
      </c>
      <c r="I6" s="41"/>
      <c r="J6" s="205" t="s">
        <v>310</v>
      </c>
      <c r="K6" s="206"/>
      <c r="L6" s="206"/>
      <c r="M6" s="181">
        <v>0.019349537037037037</v>
      </c>
      <c r="N6" s="41"/>
      <c r="O6" s="234"/>
      <c r="P6" s="227"/>
    </row>
    <row r="7" spans="1:16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108" t="s">
        <v>2</v>
      </c>
      <c r="P7" s="108" t="s">
        <v>4</v>
      </c>
    </row>
    <row r="8" spans="1:16" ht="13.5" thickBot="1" thickTop="1">
      <c r="A8" s="19">
        <v>1</v>
      </c>
      <c r="B8" s="160" t="s">
        <v>137</v>
      </c>
      <c r="C8" s="160" t="s">
        <v>138</v>
      </c>
      <c r="D8" s="8"/>
      <c r="E8" s="102">
        <v>0.09564583333333333</v>
      </c>
      <c r="F8" s="102">
        <v>0.09567592592592593</v>
      </c>
      <c r="G8" s="106">
        <v>3.0092592592595446E-05</v>
      </c>
      <c r="H8" s="110">
        <v>2.6</v>
      </c>
      <c r="I8" s="6"/>
      <c r="J8" s="102">
        <v>0.10155555555555555</v>
      </c>
      <c r="K8" s="103">
        <v>0.10157638888888888</v>
      </c>
      <c r="L8" s="106">
        <v>2.083333333333104E-05</v>
      </c>
      <c r="M8" s="110">
        <v>1.8</v>
      </c>
      <c r="N8" s="6"/>
      <c r="O8" s="110">
        <v>4.4</v>
      </c>
      <c r="P8" s="20">
        <v>15</v>
      </c>
    </row>
    <row r="9" spans="1:16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0.09599305555555555</v>
      </c>
      <c r="F9" s="167"/>
      <c r="G9" s="187" t="s">
        <v>25</v>
      </c>
      <c r="H9" s="166">
        <v>300</v>
      </c>
      <c r="I9" s="6"/>
      <c r="J9" s="186">
        <v>0.10190277777777777</v>
      </c>
      <c r="K9" s="167"/>
      <c r="L9" s="187" t="s">
        <v>25</v>
      </c>
      <c r="M9" s="166">
        <v>300</v>
      </c>
      <c r="N9" s="6"/>
      <c r="O9" s="166">
        <v>600</v>
      </c>
      <c r="P9" s="188">
        <v>39</v>
      </c>
    </row>
    <row r="10" spans="1:16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0.09634027777777777</v>
      </c>
      <c r="F10" s="103">
        <v>0.09636574074074074</v>
      </c>
      <c r="G10" s="106">
        <v>2.5462962962963243E-05</v>
      </c>
      <c r="H10" s="110">
        <v>2.2</v>
      </c>
      <c r="I10" s="6"/>
      <c r="J10" s="102">
        <v>0.10225</v>
      </c>
      <c r="K10" s="103">
        <v>0.10226388888888889</v>
      </c>
      <c r="L10" s="106">
        <v>1.3888888888896611E-05</v>
      </c>
      <c r="M10" s="110">
        <v>1.2</v>
      </c>
      <c r="N10" s="6"/>
      <c r="O10" s="110">
        <v>3.4</v>
      </c>
      <c r="P10" s="20">
        <v>10</v>
      </c>
    </row>
    <row r="11" spans="1:16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0.0966875</v>
      </c>
      <c r="F11" s="167">
        <v>0.09670717592592593</v>
      </c>
      <c r="G11" s="187">
        <v>1.9675925925929927E-05</v>
      </c>
      <c r="H11" s="166">
        <v>1.7</v>
      </c>
      <c r="I11" s="6"/>
      <c r="J11" s="186">
        <v>0.10259722222222221</v>
      </c>
      <c r="K11" s="167">
        <v>0.10262731481481481</v>
      </c>
      <c r="L11" s="187">
        <v>3.0092592592595446E-05</v>
      </c>
      <c r="M11" s="166">
        <v>2.6</v>
      </c>
      <c r="N11" s="6"/>
      <c r="O11" s="166">
        <v>4.3</v>
      </c>
      <c r="P11" s="188">
        <v>14</v>
      </c>
    </row>
    <row r="12" spans="1:16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0.09703472222222222</v>
      </c>
      <c r="F12" s="103"/>
      <c r="G12" s="106" t="s">
        <v>25</v>
      </c>
      <c r="H12" s="110">
        <v>300</v>
      </c>
      <c r="I12" s="6"/>
      <c r="J12" s="102">
        <v>0.10294444444444444</v>
      </c>
      <c r="K12" s="103"/>
      <c r="L12" s="106" t="s">
        <v>25</v>
      </c>
      <c r="M12" s="110">
        <v>300</v>
      </c>
      <c r="N12" s="6"/>
      <c r="O12" s="110">
        <v>600</v>
      </c>
      <c r="P12" s="20">
        <v>39</v>
      </c>
    </row>
    <row r="13" spans="1:16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0.09738194444444444</v>
      </c>
      <c r="F13" s="167"/>
      <c r="G13" s="187" t="s">
        <v>25</v>
      </c>
      <c r="H13" s="166">
        <v>300</v>
      </c>
      <c r="I13" s="6"/>
      <c r="J13" s="186">
        <v>0.10329166666666666</v>
      </c>
      <c r="K13" s="167"/>
      <c r="L13" s="187" t="s">
        <v>25</v>
      </c>
      <c r="M13" s="166">
        <v>300</v>
      </c>
      <c r="N13" s="6"/>
      <c r="O13" s="166">
        <v>600</v>
      </c>
      <c r="P13" s="188">
        <v>39</v>
      </c>
    </row>
    <row r="14" spans="1:16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0.09772916666666666</v>
      </c>
      <c r="F14" s="103">
        <v>0.09774652777777777</v>
      </c>
      <c r="G14" s="106">
        <v>1.7361111111113825E-05</v>
      </c>
      <c r="H14" s="110">
        <v>1.5</v>
      </c>
      <c r="I14" s="6"/>
      <c r="J14" s="102">
        <v>0.10363888888888888</v>
      </c>
      <c r="K14" s="103">
        <v>0.10366550925925926</v>
      </c>
      <c r="L14" s="106">
        <v>2.6620370370378232E-05</v>
      </c>
      <c r="M14" s="110">
        <v>2.3</v>
      </c>
      <c r="N14" s="6"/>
      <c r="O14" s="110">
        <v>3.8</v>
      </c>
      <c r="P14" s="20">
        <v>13</v>
      </c>
    </row>
    <row r="15" spans="1:16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0.09807638888888888</v>
      </c>
      <c r="F15" s="167">
        <v>0.09808449074074073</v>
      </c>
      <c r="G15" s="187">
        <v>8.101851851849418E-06</v>
      </c>
      <c r="H15" s="166">
        <v>0.7</v>
      </c>
      <c r="I15" s="6"/>
      <c r="J15" s="186">
        <v>0.1039861111111111</v>
      </c>
      <c r="K15" s="167">
        <v>0.1039837962962963</v>
      </c>
      <c r="L15" s="187">
        <v>2.314814814802224E-06</v>
      </c>
      <c r="M15" s="166">
        <v>-0.2</v>
      </c>
      <c r="N15" s="6"/>
      <c r="O15" s="166">
        <v>0.9</v>
      </c>
      <c r="P15" s="188">
        <v>2</v>
      </c>
    </row>
    <row r="16" spans="1:16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0.0984236111111111</v>
      </c>
      <c r="F16" s="103">
        <v>0.09840162037037037</v>
      </c>
      <c r="G16" s="106">
        <v>2.199074074073215E-05</v>
      </c>
      <c r="H16" s="110">
        <v>-1.9</v>
      </c>
      <c r="I16" s="6"/>
      <c r="J16" s="102">
        <v>0.10433333333333332</v>
      </c>
      <c r="K16" s="103">
        <v>0.10427083333333333</v>
      </c>
      <c r="L16" s="106">
        <v>6.249999999999312E-05</v>
      </c>
      <c r="M16" s="110">
        <v>-5.4</v>
      </c>
      <c r="N16" s="6"/>
      <c r="O16" s="110">
        <v>7.3</v>
      </c>
      <c r="P16" s="20">
        <v>24</v>
      </c>
    </row>
    <row r="17" spans="1:16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0.09877083333333332</v>
      </c>
      <c r="F17" s="167"/>
      <c r="G17" s="187" t="s">
        <v>25</v>
      </c>
      <c r="H17" s="166">
        <v>300</v>
      </c>
      <c r="I17" s="6"/>
      <c r="J17" s="186">
        <v>0.10468055555555554</v>
      </c>
      <c r="K17" s="167"/>
      <c r="L17" s="187" t="s">
        <v>25</v>
      </c>
      <c r="M17" s="166">
        <v>300</v>
      </c>
      <c r="N17" s="6"/>
      <c r="O17" s="166">
        <v>600</v>
      </c>
      <c r="P17" s="188">
        <v>39</v>
      </c>
    </row>
    <row r="18" spans="1:16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0.09911805555555554</v>
      </c>
      <c r="F18" s="103">
        <v>0.09913194444444444</v>
      </c>
      <c r="G18" s="106">
        <v>1.3888888888896611E-05</v>
      </c>
      <c r="H18" s="110">
        <v>1.2</v>
      </c>
      <c r="I18" s="6"/>
      <c r="J18" s="102">
        <v>0.10502777777777776</v>
      </c>
      <c r="K18" s="103">
        <v>0.10503819444444444</v>
      </c>
      <c r="L18" s="106">
        <v>1.0416666666679397E-05</v>
      </c>
      <c r="M18" s="110">
        <v>0.9</v>
      </c>
      <c r="N18" s="6"/>
      <c r="O18" s="110">
        <v>2.1</v>
      </c>
      <c r="P18" s="20">
        <v>6</v>
      </c>
    </row>
    <row r="19" spans="1:16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0.09946527777777776</v>
      </c>
      <c r="F19" s="167">
        <v>0.09947685185185184</v>
      </c>
      <c r="G19" s="187">
        <v>1.157407407408051E-05</v>
      </c>
      <c r="H19" s="166">
        <v>1</v>
      </c>
      <c r="I19" s="6"/>
      <c r="J19" s="186">
        <v>0.10537499999999998</v>
      </c>
      <c r="K19" s="167">
        <v>0.10538541666666668</v>
      </c>
      <c r="L19" s="187">
        <v>1.0416666666693275E-05</v>
      </c>
      <c r="M19" s="166">
        <v>0.9</v>
      </c>
      <c r="N19" s="6"/>
      <c r="O19" s="166">
        <v>1.9</v>
      </c>
      <c r="P19" s="188">
        <v>5</v>
      </c>
    </row>
    <row r="20" spans="1:16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0.09981249999999998</v>
      </c>
      <c r="F20" s="103">
        <v>0.09976851851851852</v>
      </c>
      <c r="G20" s="106">
        <v>4.39814814814643E-05</v>
      </c>
      <c r="H20" s="110">
        <v>-3.8</v>
      </c>
      <c r="I20" s="6"/>
      <c r="J20" s="102">
        <v>0.1057222222222222</v>
      </c>
      <c r="K20" s="103">
        <v>0.10567592592592594</v>
      </c>
      <c r="L20" s="106">
        <v>4.6296296296266526E-05</v>
      </c>
      <c r="M20" s="110">
        <v>-4</v>
      </c>
      <c r="N20" s="6"/>
      <c r="O20" s="110">
        <v>7.8</v>
      </c>
      <c r="P20" s="20">
        <v>26</v>
      </c>
    </row>
    <row r="21" spans="1:16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0.1001597222222222</v>
      </c>
      <c r="F21" s="167">
        <v>0.10012962962962962</v>
      </c>
      <c r="G21" s="187">
        <v>3.009259259258157E-05</v>
      </c>
      <c r="H21" s="166">
        <v>-2.6</v>
      </c>
      <c r="I21" s="6"/>
      <c r="J21" s="186">
        <v>0.10606944444444442</v>
      </c>
      <c r="K21" s="167">
        <v>0.10603356481481481</v>
      </c>
      <c r="L21" s="187">
        <v>3.5879629629614884E-05</v>
      </c>
      <c r="M21" s="166">
        <v>-3.1</v>
      </c>
      <c r="N21" s="6"/>
      <c r="O21" s="166">
        <v>5.7</v>
      </c>
      <c r="P21" s="188">
        <v>18</v>
      </c>
    </row>
    <row r="22" spans="1:16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0.10050694444444443</v>
      </c>
      <c r="F22" s="103">
        <v>0.10047453703703703</v>
      </c>
      <c r="G22" s="106">
        <v>3.240740740739767E-05</v>
      </c>
      <c r="H22" s="110">
        <v>-2.8</v>
      </c>
      <c r="I22" s="6"/>
      <c r="J22" s="102">
        <v>0.10641666666666665</v>
      </c>
      <c r="K22" s="103">
        <v>0.10636458333333333</v>
      </c>
      <c r="L22" s="106">
        <v>5.208333333331372E-05</v>
      </c>
      <c r="M22" s="110">
        <v>-4.5</v>
      </c>
      <c r="N22" s="6"/>
      <c r="O22" s="110">
        <v>7.3</v>
      </c>
      <c r="P22" s="20">
        <v>23</v>
      </c>
    </row>
    <row r="23" spans="1:16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0.10085416666666665</v>
      </c>
      <c r="F23" s="167">
        <v>0.10078935185185185</v>
      </c>
      <c r="G23" s="187">
        <v>6.481481481479534E-05</v>
      </c>
      <c r="H23" s="166">
        <v>-5.6</v>
      </c>
      <c r="I23" s="6"/>
      <c r="J23" s="186">
        <v>0.10676388888888887</v>
      </c>
      <c r="K23" s="167">
        <v>0.1067048611111111</v>
      </c>
      <c r="L23" s="187">
        <v>5.9027777777762025E-05</v>
      </c>
      <c r="M23" s="166">
        <v>-5.1</v>
      </c>
      <c r="N23" s="6"/>
      <c r="O23" s="166">
        <v>10.7</v>
      </c>
      <c r="P23" s="188">
        <v>29</v>
      </c>
    </row>
    <row r="24" spans="1:16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0.10120138888888887</v>
      </c>
      <c r="F24" s="103">
        <v>0.10119560185185185</v>
      </c>
      <c r="G24" s="106">
        <v>5.787037037019438E-06</v>
      </c>
      <c r="H24" s="110">
        <v>-0.5</v>
      </c>
      <c r="I24" s="6"/>
      <c r="J24" s="102">
        <v>0.10711111111111109</v>
      </c>
      <c r="K24" s="103">
        <v>0.10707523148148147</v>
      </c>
      <c r="L24" s="106">
        <v>3.5879629629614884E-05</v>
      </c>
      <c r="M24" s="110">
        <v>-3.1</v>
      </c>
      <c r="N24" s="6"/>
      <c r="O24" s="110">
        <v>3.6</v>
      </c>
      <c r="P24" s="20">
        <v>12</v>
      </c>
    </row>
    <row r="25" spans="1:16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0.10154861111111109</v>
      </c>
      <c r="F25" s="167">
        <v>0.10157523148148147</v>
      </c>
      <c r="G25" s="187">
        <v>2.6620370370378232E-05</v>
      </c>
      <c r="H25" s="166">
        <v>2.3</v>
      </c>
      <c r="I25" s="6"/>
      <c r="J25" s="186">
        <v>0.10745833333333331</v>
      </c>
      <c r="K25" s="167">
        <v>0.1075011574074074</v>
      </c>
      <c r="L25" s="187">
        <v>4.2824074074090945E-05</v>
      </c>
      <c r="M25" s="166">
        <v>3.7</v>
      </c>
      <c r="N25" s="6"/>
      <c r="O25" s="166">
        <v>6</v>
      </c>
      <c r="P25" s="188">
        <v>20</v>
      </c>
    </row>
    <row r="26" spans="1:16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0.10189583333333331</v>
      </c>
      <c r="F26" s="103">
        <v>0.1019085648148148</v>
      </c>
      <c r="G26" s="106">
        <v>1.2731481481495499E-05</v>
      </c>
      <c r="H26" s="110">
        <v>1.1</v>
      </c>
      <c r="I26" s="6"/>
      <c r="J26" s="102">
        <v>0.10780555555555553</v>
      </c>
      <c r="K26" s="103">
        <v>0.10782523148148149</v>
      </c>
      <c r="L26" s="106">
        <v>1.9675925925957682E-05</v>
      </c>
      <c r="M26" s="110">
        <v>1.7</v>
      </c>
      <c r="N26" s="6"/>
      <c r="O26" s="110">
        <v>2.8</v>
      </c>
      <c r="P26" s="20">
        <v>8</v>
      </c>
    </row>
    <row r="27" spans="1:16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0.10224305555555553</v>
      </c>
      <c r="F27" s="167"/>
      <c r="G27" s="187" t="s">
        <v>25</v>
      </c>
      <c r="H27" s="166">
        <v>300</v>
      </c>
      <c r="I27" s="6"/>
      <c r="J27" s="186">
        <v>0.10815277777777775</v>
      </c>
      <c r="K27" s="167"/>
      <c r="L27" s="187" t="s">
        <v>25</v>
      </c>
      <c r="M27" s="166">
        <v>300</v>
      </c>
      <c r="N27" s="6"/>
      <c r="O27" s="166">
        <v>600</v>
      </c>
      <c r="P27" s="188">
        <v>39</v>
      </c>
    </row>
    <row r="28" spans="1:16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0.10259027777777775</v>
      </c>
      <c r="F28" s="103"/>
      <c r="G28" s="106" t="s">
        <v>25</v>
      </c>
      <c r="H28" s="110">
        <v>300</v>
      </c>
      <c r="I28" s="6"/>
      <c r="J28" s="102">
        <v>0.10849999999999997</v>
      </c>
      <c r="K28" s="103"/>
      <c r="L28" s="106" t="s">
        <v>25</v>
      </c>
      <c r="M28" s="110">
        <v>300</v>
      </c>
      <c r="N28" s="6"/>
      <c r="O28" s="110">
        <v>600</v>
      </c>
      <c r="P28" s="20">
        <v>39</v>
      </c>
    </row>
    <row r="29" spans="1:16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0.10293749999999997</v>
      </c>
      <c r="F29" s="167">
        <v>0.1029085648148148</v>
      </c>
      <c r="G29" s="187">
        <v>2.893518518516658E-05</v>
      </c>
      <c r="H29" s="166">
        <v>-2.5</v>
      </c>
      <c r="I29" s="6"/>
      <c r="J29" s="186">
        <v>0.10884722222222219</v>
      </c>
      <c r="K29" s="167">
        <v>0.10879976851851852</v>
      </c>
      <c r="L29" s="187">
        <v>4.745370370366764E-05</v>
      </c>
      <c r="M29" s="166">
        <v>-4.1</v>
      </c>
      <c r="N29" s="6"/>
      <c r="O29" s="166">
        <v>6.6</v>
      </c>
      <c r="P29" s="188">
        <v>22</v>
      </c>
    </row>
    <row r="30" spans="1:16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0.1032847222222222</v>
      </c>
      <c r="F30" s="103"/>
      <c r="G30" s="106" t="s">
        <v>25</v>
      </c>
      <c r="H30" s="110">
        <v>300</v>
      </c>
      <c r="I30" s="6"/>
      <c r="J30" s="102">
        <v>0.10919444444444441</v>
      </c>
      <c r="K30" s="103"/>
      <c r="L30" s="106" t="s">
        <v>25</v>
      </c>
      <c r="M30" s="110">
        <v>300</v>
      </c>
      <c r="N30" s="6"/>
      <c r="O30" s="110">
        <v>600</v>
      </c>
      <c r="P30" s="20">
        <v>39</v>
      </c>
    </row>
    <row r="31" spans="1:16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0.10434722222222223</v>
      </c>
      <c r="F31" s="167">
        <v>0.10438541666666667</v>
      </c>
      <c r="G31" s="187">
        <v>3.8194444444444864E-05</v>
      </c>
      <c r="H31" s="166">
        <v>3.3</v>
      </c>
      <c r="I31" s="6"/>
      <c r="J31" s="186">
        <v>0.1106689814814815</v>
      </c>
      <c r="K31" s="167">
        <v>0.11077893518518518</v>
      </c>
      <c r="L31" s="187">
        <v>0.00010995370370368851</v>
      </c>
      <c r="M31" s="166">
        <v>9.5</v>
      </c>
      <c r="N31" s="6"/>
      <c r="O31" s="166">
        <v>12.8</v>
      </c>
      <c r="P31" s="188">
        <v>30</v>
      </c>
    </row>
    <row r="32" spans="1:16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0.10469444444444445</v>
      </c>
      <c r="F32" s="103">
        <v>0.10470254629629629</v>
      </c>
      <c r="G32" s="106">
        <v>8.10185185183554E-06</v>
      </c>
      <c r="H32" s="110">
        <v>0.7</v>
      </c>
      <c r="I32" s="6"/>
      <c r="J32" s="102">
        <v>0.11101620370370371</v>
      </c>
      <c r="K32" s="103">
        <v>0.11103472222222222</v>
      </c>
      <c r="L32" s="106">
        <v>1.851851851850106E-05</v>
      </c>
      <c r="M32" s="110">
        <v>1.6</v>
      </c>
      <c r="N32" s="6"/>
      <c r="O32" s="110">
        <v>2.3</v>
      </c>
      <c r="P32" s="20">
        <v>7</v>
      </c>
    </row>
    <row r="33" spans="1:16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0.10504166666666667</v>
      </c>
      <c r="F33" s="167">
        <v>0.10506134259259259</v>
      </c>
      <c r="G33" s="187">
        <v>1.967592592591605E-05</v>
      </c>
      <c r="H33" s="166">
        <v>1.7</v>
      </c>
      <c r="I33" s="6"/>
      <c r="J33" s="186">
        <v>0.11136342592592594</v>
      </c>
      <c r="K33" s="167">
        <v>0.11134606481481481</v>
      </c>
      <c r="L33" s="187">
        <v>1.7361111111127703E-05</v>
      </c>
      <c r="M33" s="166">
        <v>-1.5</v>
      </c>
      <c r="N33" s="6"/>
      <c r="O33" s="166">
        <v>3.2</v>
      </c>
      <c r="P33" s="188">
        <v>9</v>
      </c>
    </row>
    <row r="34" spans="1:16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0.10538888888888889</v>
      </c>
      <c r="F34" s="103">
        <v>0.10538773148148149</v>
      </c>
      <c r="G34" s="106">
        <v>1.157407407401112E-06</v>
      </c>
      <c r="H34" s="110">
        <v>-0.1</v>
      </c>
      <c r="I34" s="6"/>
      <c r="J34" s="102">
        <v>0.11171064814814816</v>
      </c>
      <c r="K34" s="103">
        <v>0.11170138888888888</v>
      </c>
      <c r="L34" s="106">
        <v>9.259259259278285E-06</v>
      </c>
      <c r="M34" s="110">
        <v>-0.8</v>
      </c>
      <c r="N34" s="6"/>
      <c r="O34" s="110">
        <v>0.9</v>
      </c>
      <c r="P34" s="20">
        <v>3</v>
      </c>
    </row>
    <row r="35" spans="1:16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0.10573611111111111</v>
      </c>
      <c r="F35" s="167">
        <v>0.10572685185185186</v>
      </c>
      <c r="G35" s="187">
        <v>9.25925925925053E-06</v>
      </c>
      <c r="H35" s="166">
        <v>-0.8</v>
      </c>
      <c r="I35" s="6"/>
      <c r="J35" s="186">
        <v>0.11205787037037038</v>
      </c>
      <c r="K35" s="167">
        <v>0.1120625</v>
      </c>
      <c r="L35" s="187">
        <v>4.629629629618326E-06</v>
      </c>
      <c r="M35" s="166">
        <v>0.4</v>
      </c>
      <c r="N35" s="6"/>
      <c r="O35" s="166">
        <v>1.2</v>
      </c>
      <c r="P35" s="188">
        <v>4</v>
      </c>
    </row>
    <row r="36" spans="1:16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0.10608333333333334</v>
      </c>
      <c r="F36" s="103">
        <v>0.10614120370370371</v>
      </c>
      <c r="G36" s="106">
        <v>5.787037037037479E-05</v>
      </c>
      <c r="H36" s="110">
        <v>5</v>
      </c>
      <c r="I36" s="6"/>
      <c r="J36" s="102">
        <v>0.1124050925925926</v>
      </c>
      <c r="K36" s="103">
        <v>0.11245833333333333</v>
      </c>
      <c r="L36" s="106">
        <v>5.324074074072871E-05</v>
      </c>
      <c r="M36" s="110">
        <v>4.6</v>
      </c>
      <c r="N36" s="6"/>
      <c r="O36" s="110">
        <v>9.6</v>
      </c>
      <c r="P36" s="20">
        <v>27</v>
      </c>
    </row>
    <row r="37" spans="1:16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0.10643055555555556</v>
      </c>
      <c r="F37" s="167">
        <v>0.10647569444444445</v>
      </c>
      <c r="G37" s="187">
        <v>4.513888888889317E-05</v>
      </c>
      <c r="H37" s="166">
        <v>3.9</v>
      </c>
      <c r="I37" s="6"/>
      <c r="J37" s="186">
        <v>0.11275231481481482</v>
      </c>
      <c r="K37" s="167">
        <v>0.11277777777777777</v>
      </c>
      <c r="L37" s="187">
        <v>2.5462962962949365E-05</v>
      </c>
      <c r="M37" s="166">
        <v>2.2</v>
      </c>
      <c r="N37" s="6"/>
      <c r="O37" s="166">
        <v>6.1</v>
      </c>
      <c r="P37" s="188">
        <v>21</v>
      </c>
    </row>
    <row r="38" spans="1:16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0.10677777777777778</v>
      </c>
      <c r="F38" s="103"/>
      <c r="G38" s="106" t="s">
        <v>25</v>
      </c>
      <c r="H38" s="110">
        <v>300</v>
      </c>
      <c r="I38" s="6"/>
      <c r="J38" s="102">
        <v>0.11309953703703704</v>
      </c>
      <c r="K38" s="103"/>
      <c r="L38" s="106" t="s">
        <v>25</v>
      </c>
      <c r="M38" s="110">
        <v>300</v>
      </c>
      <c r="N38" s="6"/>
      <c r="O38" s="110">
        <v>600</v>
      </c>
      <c r="P38" s="20">
        <v>39</v>
      </c>
    </row>
    <row r="39" spans="1:16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0.107125</v>
      </c>
      <c r="F39" s="167">
        <v>0.1071238425925926</v>
      </c>
      <c r="G39" s="187">
        <v>1.157407407401112E-06</v>
      </c>
      <c r="H39" s="166">
        <v>-0.1</v>
      </c>
      <c r="I39" s="6"/>
      <c r="J39" s="186">
        <v>0.11344675925925926</v>
      </c>
      <c r="K39" s="167">
        <v>0.11344791666666666</v>
      </c>
      <c r="L39" s="187">
        <v>1.157407407401112E-06</v>
      </c>
      <c r="M39" s="166">
        <v>0.1</v>
      </c>
      <c r="N39" s="6"/>
      <c r="O39" s="166">
        <v>0.2</v>
      </c>
      <c r="P39" s="188">
        <v>1</v>
      </c>
    </row>
    <row r="40" spans="1:16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0.10747222222222222</v>
      </c>
      <c r="F40" s="103">
        <v>0.10749074074074073</v>
      </c>
      <c r="G40" s="106">
        <v>1.8518518518514937E-05</v>
      </c>
      <c r="H40" s="110">
        <v>1.6</v>
      </c>
      <c r="I40" s="6"/>
      <c r="J40" s="102">
        <v>0.11379398148148148</v>
      </c>
      <c r="K40" s="103">
        <v>0.1139525462962963</v>
      </c>
      <c r="L40" s="106">
        <v>0.00015856481481481277</v>
      </c>
      <c r="M40" s="110">
        <v>13.7</v>
      </c>
      <c r="N40" s="6"/>
      <c r="O40" s="110">
        <v>15.3</v>
      </c>
      <c r="P40" s="20">
        <v>33</v>
      </c>
    </row>
    <row r="41" spans="1:16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0.10781944444444444</v>
      </c>
      <c r="F41" s="167"/>
      <c r="G41" s="187" t="s">
        <v>25</v>
      </c>
      <c r="H41" s="166">
        <v>300</v>
      </c>
      <c r="I41" s="6"/>
      <c r="J41" s="186">
        <v>0.1141412037037037</v>
      </c>
      <c r="K41" s="167"/>
      <c r="L41" s="187" t="s">
        <v>25</v>
      </c>
      <c r="M41" s="166">
        <v>300</v>
      </c>
      <c r="N41" s="6"/>
      <c r="O41" s="166">
        <v>600</v>
      </c>
      <c r="P41" s="188">
        <v>39</v>
      </c>
    </row>
    <row r="42" spans="1:16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0.10816666666666666</v>
      </c>
      <c r="F42" s="103">
        <v>0.10821296296296297</v>
      </c>
      <c r="G42" s="106">
        <v>4.629629629630816E-05</v>
      </c>
      <c r="H42" s="110">
        <v>4</v>
      </c>
      <c r="I42" s="6"/>
      <c r="J42" s="102">
        <v>0.11448842592592592</v>
      </c>
      <c r="K42" s="103">
        <v>0.11421875</v>
      </c>
      <c r="L42" s="106">
        <v>0.00026967592592593015</v>
      </c>
      <c r="M42" s="110">
        <v>-23.3</v>
      </c>
      <c r="N42" s="6"/>
      <c r="O42" s="110">
        <v>27.3</v>
      </c>
      <c r="P42" s="20">
        <v>37</v>
      </c>
    </row>
    <row r="43" spans="1:16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0.10851388888888888</v>
      </c>
      <c r="F43" s="167">
        <v>0.10854745370370371</v>
      </c>
      <c r="G43" s="187">
        <v>3.356481481482654E-05</v>
      </c>
      <c r="H43" s="166">
        <v>2.9</v>
      </c>
      <c r="I43" s="6"/>
      <c r="J43" s="186">
        <v>0.11483564814814815</v>
      </c>
      <c r="K43" s="167">
        <v>0.11491319444444444</v>
      </c>
      <c r="L43" s="187">
        <v>7.754629629629084E-05</v>
      </c>
      <c r="M43" s="166">
        <v>6.7</v>
      </c>
      <c r="N43" s="6"/>
      <c r="O43" s="166">
        <v>9.6</v>
      </c>
      <c r="P43" s="188">
        <v>27</v>
      </c>
    </row>
    <row r="44" spans="1:16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0.1088611111111111</v>
      </c>
      <c r="F44" s="103">
        <v>0.10883449074074074</v>
      </c>
      <c r="G44" s="106">
        <v>2.6620370370364355E-05</v>
      </c>
      <c r="H44" s="110">
        <v>-2.3</v>
      </c>
      <c r="I44" s="6"/>
      <c r="J44" s="102">
        <v>0.11518287037037037</v>
      </c>
      <c r="K44" s="103">
        <v>0.11520949074074073</v>
      </c>
      <c r="L44" s="106">
        <v>2.6620370370364355E-05</v>
      </c>
      <c r="M44" s="110">
        <v>2.3</v>
      </c>
      <c r="N44" s="6"/>
      <c r="O44" s="110">
        <v>4.6</v>
      </c>
      <c r="P44" s="20">
        <v>16</v>
      </c>
    </row>
    <row r="45" spans="1:16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0.10920833333333332</v>
      </c>
      <c r="F45" s="167" t="s">
        <v>326</v>
      </c>
      <c r="G45" s="187">
        <v>0</v>
      </c>
      <c r="H45" s="166">
        <v>0</v>
      </c>
      <c r="I45" s="6"/>
      <c r="J45" s="186">
        <v>0.11553009259259259</v>
      </c>
      <c r="K45" s="167">
        <v>0.11548958333333333</v>
      </c>
      <c r="L45" s="187">
        <v>4.0509259259260966E-05</v>
      </c>
      <c r="M45" s="166">
        <v>-3.5</v>
      </c>
      <c r="N45" s="6"/>
      <c r="O45" s="166">
        <v>3.5</v>
      </c>
      <c r="P45" s="188">
        <v>11</v>
      </c>
    </row>
    <row r="46" spans="1:16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0.10955555555555554</v>
      </c>
      <c r="F46" s="103">
        <v>0.10961226851851852</v>
      </c>
      <c r="G46" s="106">
        <v>5.671296296297368E-05</v>
      </c>
      <c r="H46" s="110">
        <v>4.9</v>
      </c>
      <c r="I46" s="6"/>
      <c r="J46" s="102">
        <v>0.11587731481481481</v>
      </c>
      <c r="K46" s="103">
        <v>0.11586921296296297</v>
      </c>
      <c r="L46" s="106">
        <v>8.10185185183554E-06</v>
      </c>
      <c r="M46" s="110">
        <v>-0.7</v>
      </c>
      <c r="N46" s="6"/>
      <c r="O46" s="110">
        <v>5.6</v>
      </c>
      <c r="P46" s="20">
        <v>17</v>
      </c>
    </row>
    <row r="47" spans="1:16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0.10990277777777777</v>
      </c>
      <c r="F47" s="167">
        <v>0.10983101851851851</v>
      </c>
      <c r="G47" s="187">
        <v>7.175925925925752E-05</v>
      </c>
      <c r="H47" s="166">
        <v>-6.2</v>
      </c>
      <c r="I47" s="6"/>
      <c r="J47" s="186">
        <v>0.11622453703703703</v>
      </c>
      <c r="K47" s="167">
        <v>0.11620717592592593</v>
      </c>
      <c r="L47" s="187">
        <v>1.7361111111099947E-05</v>
      </c>
      <c r="M47" s="166">
        <v>-1.5</v>
      </c>
      <c r="N47" s="6"/>
      <c r="O47" s="166">
        <v>7.7</v>
      </c>
      <c r="P47" s="188">
        <v>25</v>
      </c>
    </row>
    <row r="48" spans="1:16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0.11024999999999999</v>
      </c>
      <c r="F48" s="103">
        <v>0.11027546296296296</v>
      </c>
      <c r="G48" s="106">
        <v>2.546296296297712E-05</v>
      </c>
      <c r="H48" s="110">
        <v>2.2</v>
      </c>
      <c r="I48" s="6"/>
      <c r="J48" s="102">
        <v>0.11657175925925925</v>
      </c>
      <c r="K48" s="103">
        <v>0.11661342592592593</v>
      </c>
      <c r="L48" s="106">
        <v>4.1666666666675956E-05</v>
      </c>
      <c r="M48" s="110">
        <v>3.6</v>
      </c>
      <c r="N48" s="6"/>
      <c r="O48" s="110">
        <v>5.8</v>
      </c>
      <c r="P48" s="20">
        <v>19</v>
      </c>
    </row>
    <row r="49" spans="1:16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0.11059722222222221</v>
      </c>
      <c r="F49" s="167">
        <v>0.11058101851851852</v>
      </c>
      <c r="G49" s="187">
        <v>1.6203703703684957E-05</v>
      </c>
      <c r="H49" s="166">
        <v>-1.4</v>
      </c>
      <c r="I49" s="6"/>
      <c r="J49" s="186">
        <v>0.11691898148148147</v>
      </c>
      <c r="K49" s="167">
        <v>0.1167662037037037</v>
      </c>
      <c r="L49" s="187">
        <v>0.00015277777777776558</v>
      </c>
      <c r="M49" s="166">
        <v>-13.2</v>
      </c>
      <c r="N49" s="6"/>
      <c r="O49" s="166">
        <v>14.6</v>
      </c>
      <c r="P49" s="188">
        <v>31</v>
      </c>
    </row>
    <row r="50" spans="1:16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0.11094444444444443</v>
      </c>
      <c r="F50" s="103">
        <v>0.11060300925925926</v>
      </c>
      <c r="G50" s="106">
        <v>0.0003414351851851738</v>
      </c>
      <c r="H50" s="110">
        <v>-29.5</v>
      </c>
      <c r="I50" s="6"/>
      <c r="J50" s="102">
        <v>0.11726620370370369</v>
      </c>
      <c r="K50" s="103">
        <v>0.11678125</v>
      </c>
      <c r="L50" s="106">
        <v>0.00048495370370368884</v>
      </c>
      <c r="M50" s="110">
        <v>-41.9</v>
      </c>
      <c r="N50" s="6"/>
      <c r="O50" s="110">
        <v>71.4</v>
      </c>
      <c r="P50" s="20">
        <v>38</v>
      </c>
    </row>
    <row r="51" spans="1:16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0.11129166666666665</v>
      </c>
      <c r="F51" s="167">
        <v>0.11141319444444446</v>
      </c>
      <c r="G51" s="187">
        <v>0.00012152777777781065</v>
      </c>
      <c r="H51" s="166">
        <v>10.5</v>
      </c>
      <c r="I51" s="6"/>
      <c r="J51" s="186">
        <v>0.11761342592592591</v>
      </c>
      <c r="K51" s="167">
        <v>0.1177164351851852</v>
      </c>
      <c r="L51" s="187">
        <v>0.00010300925925928184</v>
      </c>
      <c r="M51" s="166">
        <v>8.9</v>
      </c>
      <c r="N51" s="6"/>
      <c r="O51" s="166">
        <v>19.4</v>
      </c>
      <c r="P51" s="188">
        <v>35</v>
      </c>
    </row>
    <row r="52" spans="1:16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0.11163888888888887</v>
      </c>
      <c r="F52" s="103">
        <v>0.11176157407407407</v>
      </c>
      <c r="G52" s="106">
        <v>0.0001226851851851979</v>
      </c>
      <c r="H52" s="110">
        <v>10.6</v>
      </c>
      <c r="I52" s="6"/>
      <c r="J52" s="102">
        <v>0.11796064814814813</v>
      </c>
      <c r="K52" s="103">
        <v>0.1179074074074074</v>
      </c>
      <c r="L52" s="106">
        <v>5.324074074072871E-05</v>
      </c>
      <c r="M52" s="110">
        <v>-4.6</v>
      </c>
      <c r="N52" s="6"/>
      <c r="O52" s="110">
        <v>15.2</v>
      </c>
      <c r="P52" s="20">
        <v>32</v>
      </c>
    </row>
    <row r="53" spans="1:16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0.11198611111111109</v>
      </c>
      <c r="F53" s="167"/>
      <c r="G53" s="187" t="s">
        <v>25</v>
      </c>
      <c r="H53" s="166">
        <v>300</v>
      </c>
      <c r="I53" s="6"/>
      <c r="J53" s="186">
        <v>0.11830787037037035</v>
      </c>
      <c r="K53" s="167"/>
      <c r="L53" s="187" t="s">
        <v>25</v>
      </c>
      <c r="M53" s="166">
        <v>300</v>
      </c>
      <c r="N53" s="6"/>
      <c r="O53" s="166">
        <v>600</v>
      </c>
      <c r="P53" s="188">
        <v>39</v>
      </c>
    </row>
    <row r="54" spans="1:16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0.11233333333333331</v>
      </c>
      <c r="F54" s="103">
        <v>0.1126261574074074</v>
      </c>
      <c r="G54" s="106">
        <v>0.00029282407407409117</v>
      </c>
      <c r="H54" s="110">
        <v>25.3</v>
      </c>
      <c r="I54" s="6"/>
      <c r="J54" s="102">
        <v>0.11865509259259258</v>
      </c>
      <c r="K54" s="103">
        <v>0.1186712962962963</v>
      </c>
      <c r="L54" s="106">
        <v>1.620370370372659E-05</v>
      </c>
      <c r="M54" s="110">
        <v>1.4</v>
      </c>
      <c r="N54" s="6"/>
      <c r="O54" s="110">
        <v>26.7</v>
      </c>
      <c r="P54" s="20">
        <v>36</v>
      </c>
    </row>
    <row r="55" spans="1:16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0.11268055555555553</v>
      </c>
      <c r="F55" s="167">
        <v>0.11277199074074074</v>
      </c>
      <c r="G55" s="187">
        <v>9.143518518520133E-05</v>
      </c>
      <c r="H55" s="166">
        <v>7.9</v>
      </c>
      <c r="I55" s="6"/>
      <c r="J55" s="186">
        <v>0.1190023148148148</v>
      </c>
      <c r="K55" s="167">
        <v>0.11890277777777779</v>
      </c>
      <c r="L55" s="187">
        <v>9.953703703700911E-05</v>
      </c>
      <c r="M55" s="166">
        <v>-8.6</v>
      </c>
      <c r="N55" s="6"/>
      <c r="O55" s="166">
        <v>16.5</v>
      </c>
      <c r="P55" s="188">
        <v>34</v>
      </c>
    </row>
    <row r="56" ht="12.75" thickTop="1"/>
  </sheetData>
  <sheetProtection/>
  <mergeCells count="14">
    <mergeCell ref="E5:G5"/>
    <mergeCell ref="J3:L3"/>
    <mergeCell ref="J5:L5"/>
    <mergeCell ref="E4:G4"/>
    <mergeCell ref="O1:P1"/>
    <mergeCell ref="O2:P2"/>
    <mergeCell ref="E1:H1"/>
    <mergeCell ref="J1:M1"/>
    <mergeCell ref="P3:P6"/>
    <mergeCell ref="E6:G6"/>
    <mergeCell ref="J4:L4"/>
    <mergeCell ref="J6:L6"/>
    <mergeCell ref="O3:O6"/>
    <mergeCell ref="E3:G3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SheetLayoutView="100" zoomScalePageLayoutView="0" workbookViewId="0" topLeftCell="A1">
      <pane xSplit="4" ySplit="7" topLeftCell="Q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V1" sqref="V1:BZ16384"/>
    </sheetView>
  </sheetViews>
  <sheetFormatPr defaultColWidth="9.7109375" defaultRowHeight="12.75"/>
  <cols>
    <col min="1" max="1" width="3.00390625" style="1" bestFit="1" customWidth="1"/>
    <col min="2" max="2" width="24.421875" style="1" customWidth="1"/>
    <col min="3" max="3" width="25.421875" style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customWidth="1"/>
    <col min="10" max="10" width="9.28125" style="1" customWidth="1"/>
    <col min="11" max="11" width="9.140625" style="1" customWidth="1"/>
    <col min="12" max="12" width="7.7109375" style="1" customWidth="1"/>
    <col min="13" max="13" width="8.7109375" style="1" customWidth="1"/>
    <col min="14" max="14" width="0.85546875" style="1" customWidth="1"/>
    <col min="15" max="15" width="9.28125" style="1" customWidth="1"/>
    <col min="16" max="16" width="9.140625" style="1" customWidth="1"/>
    <col min="17" max="17" width="7.7109375" style="1" customWidth="1"/>
    <col min="18" max="18" width="8.7109375" style="1" customWidth="1"/>
    <col min="19" max="19" width="0.85546875" style="1" customWidth="1"/>
    <col min="20" max="20" width="10.28125" style="1" customWidth="1"/>
    <col min="21" max="21" width="10.7109375" style="2" customWidth="1"/>
    <col min="22" max="16384" width="9.7109375" style="1" customWidth="1"/>
  </cols>
  <sheetData>
    <row r="1" spans="1:21" ht="16.5" thickBot="1">
      <c r="A1" s="10"/>
      <c r="D1" s="7"/>
      <c r="E1" s="217" t="s">
        <v>77</v>
      </c>
      <c r="F1" s="218"/>
      <c r="G1" s="218"/>
      <c r="H1" s="219"/>
      <c r="I1" s="7"/>
      <c r="J1" s="217" t="s">
        <v>312</v>
      </c>
      <c r="K1" s="218"/>
      <c r="L1" s="218"/>
      <c r="M1" s="219"/>
      <c r="N1" s="7"/>
      <c r="O1" s="217" t="s">
        <v>313</v>
      </c>
      <c r="P1" s="218"/>
      <c r="Q1" s="218"/>
      <c r="R1" s="219"/>
      <c r="S1" s="5"/>
      <c r="T1" s="198" t="s">
        <v>76</v>
      </c>
      <c r="U1" s="199"/>
    </row>
    <row r="2" spans="1:21" s="12" customFormat="1" ht="33.75" customHeight="1" thickBot="1">
      <c r="A2" s="11"/>
      <c r="D2" s="38"/>
      <c r="E2" s="35" t="s">
        <v>35</v>
      </c>
      <c r="F2" s="37">
        <v>11.061</v>
      </c>
      <c r="G2" s="35" t="s">
        <v>28</v>
      </c>
      <c r="H2" s="36" t="s">
        <v>324</v>
      </c>
      <c r="I2" s="38"/>
      <c r="J2" s="35" t="s">
        <v>35</v>
      </c>
      <c r="K2" s="37">
        <v>11.957</v>
      </c>
      <c r="L2" s="35" t="s">
        <v>28</v>
      </c>
      <c r="M2" s="36" t="s">
        <v>324</v>
      </c>
      <c r="N2" s="38"/>
      <c r="O2" s="35" t="s">
        <v>35</v>
      </c>
      <c r="P2" s="37">
        <v>16.172</v>
      </c>
      <c r="Q2" s="35" t="s">
        <v>28</v>
      </c>
      <c r="R2" s="36" t="s">
        <v>324</v>
      </c>
      <c r="S2" s="39"/>
      <c r="T2" s="220" t="s">
        <v>299</v>
      </c>
      <c r="U2" s="221"/>
    </row>
    <row r="3" spans="4:21" s="12" customFormat="1" ht="18.75" customHeight="1">
      <c r="D3" s="38"/>
      <c r="E3" s="208" t="s">
        <v>17</v>
      </c>
      <c r="F3" s="209"/>
      <c r="G3" s="210"/>
      <c r="H3" s="100">
        <v>0.10555555555555556</v>
      </c>
      <c r="I3" s="38"/>
      <c r="J3" s="208" t="s">
        <v>17</v>
      </c>
      <c r="K3" s="209"/>
      <c r="L3" s="210"/>
      <c r="M3" s="100">
        <v>0.10555555555555556</v>
      </c>
      <c r="N3" s="38"/>
      <c r="O3" s="208" t="s">
        <v>17</v>
      </c>
      <c r="P3" s="209"/>
      <c r="Q3" s="210"/>
      <c r="R3" s="100">
        <v>0.10555555555555556</v>
      </c>
      <c r="S3" s="40"/>
      <c r="T3" s="222" t="s">
        <v>46</v>
      </c>
      <c r="U3" s="225">
        <v>3</v>
      </c>
    </row>
    <row r="4" spans="4:21" s="12" customFormat="1" ht="12.75">
      <c r="D4" s="38"/>
      <c r="E4" s="208" t="s">
        <v>322</v>
      </c>
      <c r="F4" s="209"/>
      <c r="G4" s="210"/>
      <c r="H4" s="177">
        <v>0.11354166666666667</v>
      </c>
      <c r="I4" s="38"/>
      <c r="J4" s="208" t="s">
        <v>322</v>
      </c>
      <c r="K4" s="209"/>
      <c r="L4" s="210"/>
      <c r="M4" s="177">
        <v>0.11354166666666667</v>
      </c>
      <c r="N4" s="38"/>
      <c r="O4" s="208" t="s">
        <v>322</v>
      </c>
      <c r="P4" s="209"/>
      <c r="Q4" s="210"/>
      <c r="R4" s="177">
        <v>0.11354166666666667</v>
      </c>
      <c r="S4" s="40"/>
      <c r="T4" s="223"/>
      <c r="U4" s="226"/>
    </row>
    <row r="5" spans="4:21" s="12" customFormat="1" ht="13.5" thickBot="1">
      <c r="D5" s="38"/>
      <c r="E5" s="205" t="s">
        <v>311</v>
      </c>
      <c r="F5" s="206"/>
      <c r="G5" s="207"/>
      <c r="H5" s="101">
        <v>0.010305555555555556</v>
      </c>
      <c r="I5" s="38"/>
      <c r="J5" s="205" t="s">
        <v>311</v>
      </c>
      <c r="K5" s="206"/>
      <c r="L5" s="207"/>
      <c r="M5" s="101">
        <v>0.011314814814814814</v>
      </c>
      <c r="N5" s="38"/>
      <c r="O5" s="205" t="s">
        <v>311</v>
      </c>
      <c r="P5" s="206"/>
      <c r="Q5" s="207"/>
      <c r="R5" s="101">
        <v>0.01552199074074074</v>
      </c>
      <c r="S5" s="41"/>
      <c r="T5" s="223"/>
      <c r="U5" s="226"/>
    </row>
    <row r="6" spans="4:21" s="12" customFormat="1" ht="13.5" thickBot="1">
      <c r="D6" s="38"/>
      <c r="E6" s="205" t="s">
        <v>310</v>
      </c>
      <c r="F6" s="206"/>
      <c r="G6" s="206"/>
      <c r="H6" s="181">
        <v>0.010633101851851852</v>
      </c>
      <c r="I6" s="38"/>
      <c r="J6" s="205" t="s">
        <v>310</v>
      </c>
      <c r="K6" s="206"/>
      <c r="L6" s="206"/>
      <c r="M6" s="181">
        <v>0.01167013888888889</v>
      </c>
      <c r="N6" s="38"/>
      <c r="O6" s="205" t="s">
        <v>310</v>
      </c>
      <c r="P6" s="206"/>
      <c r="Q6" s="206"/>
      <c r="R6" s="181">
        <v>0.016086805555555556</v>
      </c>
      <c r="S6" s="41"/>
      <c r="T6" s="224"/>
      <c r="U6" s="227"/>
    </row>
    <row r="7" spans="1:21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3"/>
      <c r="J7" s="44" t="s">
        <v>26</v>
      </c>
      <c r="K7" s="45" t="s">
        <v>0</v>
      </c>
      <c r="L7" s="45" t="s">
        <v>27</v>
      </c>
      <c r="M7" s="46" t="s">
        <v>2</v>
      </c>
      <c r="N7" s="43"/>
      <c r="O7" s="44" t="s">
        <v>26</v>
      </c>
      <c r="P7" s="45" t="s">
        <v>0</v>
      </c>
      <c r="Q7" s="45" t="s">
        <v>27</v>
      </c>
      <c r="R7" s="46" t="s">
        <v>2</v>
      </c>
      <c r="S7" s="47"/>
      <c r="T7" s="108" t="s">
        <v>2</v>
      </c>
      <c r="U7" s="108" t="s">
        <v>4</v>
      </c>
    </row>
    <row r="8" spans="1:21" ht="13.5" thickBot="1" thickTop="1">
      <c r="A8" s="19">
        <v>1</v>
      </c>
      <c r="B8" s="160" t="s">
        <v>137</v>
      </c>
      <c r="C8" s="160" t="s">
        <v>138</v>
      </c>
      <c r="D8" s="8"/>
      <c r="E8" s="102">
        <v>0.11586111111111111</v>
      </c>
      <c r="F8" s="103">
        <v>0.11585648148148148</v>
      </c>
      <c r="G8" s="106">
        <v>4.629629629632204E-06</v>
      </c>
      <c r="H8" s="110">
        <v>-0.4</v>
      </c>
      <c r="I8" s="8"/>
      <c r="J8" s="102">
        <v>0.11687037037037037</v>
      </c>
      <c r="K8" s="103">
        <v>0.11685185185185186</v>
      </c>
      <c r="L8" s="106">
        <v>1.8518518518514937E-05</v>
      </c>
      <c r="M8" s="110">
        <v>-1.6</v>
      </c>
      <c r="N8" s="8"/>
      <c r="O8" s="102">
        <v>0.1210775462962963</v>
      </c>
      <c r="P8" s="103">
        <v>0.1212037037037037</v>
      </c>
      <c r="Q8" s="106">
        <v>0.00012615740740740122</v>
      </c>
      <c r="R8" s="110">
        <v>10.9</v>
      </c>
      <c r="S8" s="6"/>
      <c r="T8" s="110">
        <v>12.9</v>
      </c>
      <c r="U8" s="20">
        <v>19</v>
      </c>
    </row>
    <row r="9" spans="1:21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0.11620833333333333</v>
      </c>
      <c r="F9" s="167"/>
      <c r="G9" s="187" t="s">
        <v>25</v>
      </c>
      <c r="H9" s="166">
        <v>300</v>
      </c>
      <c r="I9" s="8"/>
      <c r="J9" s="186">
        <v>0.1172175925925926</v>
      </c>
      <c r="K9" s="167"/>
      <c r="L9" s="187" t="s">
        <v>25</v>
      </c>
      <c r="M9" s="166">
        <v>300</v>
      </c>
      <c r="N9" s="8"/>
      <c r="O9" s="186">
        <v>0.12142476851851852</v>
      </c>
      <c r="P9" s="167"/>
      <c r="Q9" s="187" t="s">
        <v>25</v>
      </c>
      <c r="R9" s="166">
        <v>300</v>
      </c>
      <c r="S9" s="6"/>
      <c r="T9" s="166">
        <v>900</v>
      </c>
      <c r="U9" s="188">
        <v>39</v>
      </c>
    </row>
    <row r="10" spans="1:21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0.11655555555555555</v>
      </c>
      <c r="F10" s="103">
        <v>0.11653935185185187</v>
      </c>
      <c r="G10" s="106">
        <v>1.6203703703684957E-05</v>
      </c>
      <c r="H10" s="110">
        <v>-1.4</v>
      </c>
      <c r="I10" s="8"/>
      <c r="J10" s="102">
        <v>0.11756481481481482</v>
      </c>
      <c r="K10" s="103">
        <v>0.11755787037037037</v>
      </c>
      <c r="L10" s="106">
        <v>6.9444444444483056E-06</v>
      </c>
      <c r="M10" s="110">
        <v>-0.6</v>
      </c>
      <c r="N10" s="8"/>
      <c r="O10" s="102">
        <v>0.12177199074074074</v>
      </c>
      <c r="P10" s="103">
        <v>0.12173611111111111</v>
      </c>
      <c r="Q10" s="106">
        <v>3.587962962962876E-05</v>
      </c>
      <c r="R10" s="110">
        <v>-3.1</v>
      </c>
      <c r="S10" s="6"/>
      <c r="T10" s="110">
        <v>5.1</v>
      </c>
      <c r="U10" s="20">
        <v>6</v>
      </c>
    </row>
    <row r="11" spans="1:21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0.11690277777777777</v>
      </c>
      <c r="F11" s="167">
        <v>0.11690972222222222</v>
      </c>
      <c r="G11" s="187">
        <v>6.9444444444483056E-06</v>
      </c>
      <c r="H11" s="166">
        <v>0.6</v>
      </c>
      <c r="I11" s="8"/>
      <c r="J11" s="186">
        <v>0.11791203703703704</v>
      </c>
      <c r="K11" s="167">
        <v>0.11790509259259259</v>
      </c>
      <c r="L11" s="187">
        <v>6.9444444444483056E-06</v>
      </c>
      <c r="M11" s="166">
        <v>-0.6</v>
      </c>
      <c r="N11" s="8"/>
      <c r="O11" s="186">
        <v>0.12211921296296296</v>
      </c>
      <c r="P11" s="167">
        <v>0.12211805555555555</v>
      </c>
      <c r="Q11" s="187">
        <v>1.1574074074149898E-06</v>
      </c>
      <c r="R11" s="166">
        <v>-0.1</v>
      </c>
      <c r="S11" s="6"/>
      <c r="T11" s="166">
        <v>1.3</v>
      </c>
      <c r="U11" s="188">
        <v>1</v>
      </c>
    </row>
    <row r="12" spans="1:21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0.11725</v>
      </c>
      <c r="F12" s="103"/>
      <c r="G12" s="106" t="s">
        <v>25</v>
      </c>
      <c r="H12" s="110">
        <v>300</v>
      </c>
      <c r="I12" s="8"/>
      <c r="J12" s="102">
        <v>0.11825925925925926</v>
      </c>
      <c r="K12" s="103"/>
      <c r="L12" s="106" t="s">
        <v>25</v>
      </c>
      <c r="M12" s="110">
        <v>300</v>
      </c>
      <c r="N12" s="8"/>
      <c r="O12" s="102">
        <v>0.12246643518518519</v>
      </c>
      <c r="P12" s="103"/>
      <c r="Q12" s="106" t="s">
        <v>25</v>
      </c>
      <c r="R12" s="110">
        <v>300</v>
      </c>
      <c r="S12" s="6"/>
      <c r="T12" s="110">
        <v>900</v>
      </c>
      <c r="U12" s="20">
        <v>39</v>
      </c>
    </row>
    <row r="13" spans="1:21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0.11759722222222221</v>
      </c>
      <c r="F13" s="167"/>
      <c r="G13" s="187" t="s">
        <v>25</v>
      </c>
      <c r="H13" s="166">
        <v>300</v>
      </c>
      <c r="I13" s="8"/>
      <c r="J13" s="186">
        <v>0.11860648148148148</v>
      </c>
      <c r="K13" s="167"/>
      <c r="L13" s="187" t="s">
        <v>25</v>
      </c>
      <c r="M13" s="166">
        <v>300</v>
      </c>
      <c r="N13" s="8"/>
      <c r="O13" s="186">
        <v>0.1228136574074074</v>
      </c>
      <c r="P13" s="167"/>
      <c r="Q13" s="187" t="s">
        <v>25</v>
      </c>
      <c r="R13" s="166">
        <v>300</v>
      </c>
      <c r="S13" s="6"/>
      <c r="T13" s="166">
        <v>900</v>
      </c>
      <c r="U13" s="188">
        <v>39</v>
      </c>
    </row>
    <row r="14" spans="1:21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0.11794444444444444</v>
      </c>
      <c r="F14" s="103">
        <v>0.11788194444444444</v>
      </c>
      <c r="G14" s="106">
        <v>6.249999999999312E-05</v>
      </c>
      <c r="H14" s="110">
        <v>-5.4</v>
      </c>
      <c r="I14" s="8"/>
      <c r="J14" s="102">
        <v>0.1189537037037037</v>
      </c>
      <c r="K14" s="103">
        <v>0.11887731481481482</v>
      </c>
      <c r="L14" s="106">
        <v>7.638888888887585E-05</v>
      </c>
      <c r="M14" s="110">
        <v>-6.6</v>
      </c>
      <c r="N14" s="8"/>
      <c r="O14" s="102">
        <v>0.12316087962962963</v>
      </c>
      <c r="P14" s="103">
        <v>0.12314814814814816</v>
      </c>
      <c r="Q14" s="106">
        <v>1.2731481481467743E-05</v>
      </c>
      <c r="R14" s="110">
        <v>-1.1</v>
      </c>
      <c r="S14" s="6"/>
      <c r="T14" s="110">
        <v>13.1</v>
      </c>
      <c r="U14" s="20">
        <v>21</v>
      </c>
    </row>
    <row r="15" spans="1:21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0.11829166666666666</v>
      </c>
      <c r="F15" s="167">
        <v>0.11826388888888889</v>
      </c>
      <c r="G15" s="187">
        <v>2.7777777777765467E-05</v>
      </c>
      <c r="H15" s="166">
        <v>-2.4</v>
      </c>
      <c r="I15" s="8"/>
      <c r="J15" s="186">
        <v>0.11930092592592592</v>
      </c>
      <c r="K15" s="167">
        <v>0.11924768518518519</v>
      </c>
      <c r="L15" s="187">
        <v>5.324074074072871E-05</v>
      </c>
      <c r="M15" s="166">
        <v>-4.6</v>
      </c>
      <c r="N15" s="8"/>
      <c r="O15" s="186">
        <v>0.12350810185185185</v>
      </c>
      <c r="P15" s="167">
        <v>0.1234837962962963</v>
      </c>
      <c r="Q15" s="187">
        <v>2.4305555555548253E-05</v>
      </c>
      <c r="R15" s="166">
        <v>-2.1</v>
      </c>
      <c r="S15" s="6"/>
      <c r="T15" s="166">
        <v>9.1</v>
      </c>
      <c r="U15" s="188">
        <v>13</v>
      </c>
    </row>
    <row r="16" spans="1:21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0.11863888888888888</v>
      </c>
      <c r="F16" s="103">
        <v>0.11859953703703703</v>
      </c>
      <c r="G16" s="106">
        <v>3.9351851851845976E-05</v>
      </c>
      <c r="H16" s="110">
        <v>-3.4</v>
      </c>
      <c r="I16" s="8"/>
      <c r="J16" s="102">
        <v>0.11964814814814814</v>
      </c>
      <c r="K16" s="103">
        <v>0.11961805555555556</v>
      </c>
      <c r="L16" s="106">
        <v>3.009259259258157E-05</v>
      </c>
      <c r="M16" s="110">
        <v>-2.6</v>
      </c>
      <c r="N16" s="8"/>
      <c r="O16" s="102">
        <v>0.12385532407407407</v>
      </c>
      <c r="P16" s="103">
        <v>0.12376157407407407</v>
      </c>
      <c r="Q16" s="106">
        <v>9.375000000000355E-05</v>
      </c>
      <c r="R16" s="110">
        <v>-8.1</v>
      </c>
      <c r="S16" s="6"/>
      <c r="T16" s="110">
        <v>14.1</v>
      </c>
      <c r="U16" s="20">
        <v>24</v>
      </c>
    </row>
    <row r="17" spans="1:21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0.1189861111111111</v>
      </c>
      <c r="F17" s="167"/>
      <c r="G17" s="187" t="s">
        <v>25</v>
      </c>
      <c r="H17" s="166">
        <v>300</v>
      </c>
      <c r="I17" s="8"/>
      <c r="J17" s="186">
        <v>0.11999537037037036</v>
      </c>
      <c r="K17" s="167"/>
      <c r="L17" s="187" t="s">
        <v>25</v>
      </c>
      <c r="M17" s="166">
        <v>300</v>
      </c>
      <c r="N17" s="8"/>
      <c r="O17" s="186">
        <v>0.12420254629629629</v>
      </c>
      <c r="P17" s="167"/>
      <c r="Q17" s="187" t="s">
        <v>25</v>
      </c>
      <c r="R17" s="166">
        <v>300</v>
      </c>
      <c r="S17" s="6"/>
      <c r="T17" s="166">
        <v>900</v>
      </c>
      <c r="U17" s="188">
        <v>39</v>
      </c>
    </row>
    <row r="18" spans="1:21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0.11933333333333332</v>
      </c>
      <c r="F18" s="103">
        <v>0.11925925925925925</v>
      </c>
      <c r="G18" s="106">
        <v>7.407407407407363E-05</v>
      </c>
      <c r="H18" s="110">
        <v>-6.4</v>
      </c>
      <c r="I18" s="8"/>
      <c r="J18" s="102">
        <v>0.12034259259259258</v>
      </c>
      <c r="K18" s="103">
        <v>0.12032407407407408</v>
      </c>
      <c r="L18" s="106">
        <v>1.851851851850106E-05</v>
      </c>
      <c r="M18" s="110">
        <v>-1.6</v>
      </c>
      <c r="N18" s="8"/>
      <c r="O18" s="102">
        <v>0.12454976851851851</v>
      </c>
      <c r="P18" s="103">
        <v>0.12453703703703704</v>
      </c>
      <c r="Q18" s="106">
        <v>1.2731481481467743E-05</v>
      </c>
      <c r="R18" s="110">
        <v>-1.1</v>
      </c>
      <c r="S18" s="6"/>
      <c r="T18" s="110">
        <v>9.1</v>
      </c>
      <c r="U18" s="20">
        <v>13</v>
      </c>
    </row>
    <row r="19" spans="1:21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0.11968055555555554</v>
      </c>
      <c r="F19" s="167">
        <v>0.11966435185185186</v>
      </c>
      <c r="G19" s="187">
        <v>1.6203703703684957E-05</v>
      </c>
      <c r="H19" s="166">
        <v>-1.4</v>
      </c>
      <c r="I19" s="8"/>
      <c r="J19" s="186">
        <v>0.1206898148148148</v>
      </c>
      <c r="K19" s="167">
        <v>0.120625</v>
      </c>
      <c r="L19" s="187">
        <v>6.481481481480922E-05</v>
      </c>
      <c r="M19" s="166">
        <v>-5.6</v>
      </c>
      <c r="N19" s="8"/>
      <c r="O19" s="186">
        <v>0.12489699074074073</v>
      </c>
      <c r="P19" s="167">
        <v>0.12484953703703704</v>
      </c>
      <c r="Q19" s="187">
        <v>4.7453703703695393E-05</v>
      </c>
      <c r="R19" s="166">
        <v>-4.1</v>
      </c>
      <c r="S19" s="6"/>
      <c r="T19" s="166">
        <v>11.1</v>
      </c>
      <c r="U19" s="188">
        <v>16</v>
      </c>
    </row>
    <row r="20" spans="1:21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0.12002777777777776</v>
      </c>
      <c r="F20" s="103">
        <v>0.11997685185185185</v>
      </c>
      <c r="G20" s="106">
        <v>5.092592592591261E-05</v>
      </c>
      <c r="H20" s="110">
        <v>-4.4</v>
      </c>
      <c r="I20" s="8"/>
      <c r="J20" s="102">
        <v>0.12103703703703703</v>
      </c>
      <c r="K20" s="103">
        <v>0.12097222222222222</v>
      </c>
      <c r="L20" s="106">
        <v>6.481481481480922E-05</v>
      </c>
      <c r="M20" s="110">
        <v>-5.6</v>
      </c>
      <c r="N20" s="8"/>
      <c r="O20" s="102">
        <v>0.12524421296296295</v>
      </c>
      <c r="P20" s="103">
        <v>0.12518518518518518</v>
      </c>
      <c r="Q20" s="106">
        <v>5.90277777777759E-05</v>
      </c>
      <c r="R20" s="110">
        <v>-5.1</v>
      </c>
      <c r="S20" s="6"/>
      <c r="T20" s="110">
        <v>15.1</v>
      </c>
      <c r="U20" s="20">
        <v>26</v>
      </c>
    </row>
    <row r="21" spans="1:21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0.12037499999999998</v>
      </c>
      <c r="F21" s="167">
        <v>0.12028935185185186</v>
      </c>
      <c r="G21" s="187">
        <v>8.564814814812638E-05</v>
      </c>
      <c r="H21" s="166">
        <v>-7.4</v>
      </c>
      <c r="I21" s="8"/>
      <c r="J21" s="186">
        <v>0.12138425925925925</v>
      </c>
      <c r="K21" s="167">
        <v>0.12133101851851852</v>
      </c>
      <c r="L21" s="187">
        <v>5.324074074072871E-05</v>
      </c>
      <c r="M21" s="166">
        <v>-4.6</v>
      </c>
      <c r="N21" s="8"/>
      <c r="O21" s="186">
        <v>0.12559143518518517</v>
      </c>
      <c r="P21" s="167">
        <v>0.12550925925925926</v>
      </c>
      <c r="Q21" s="187">
        <v>8.217592592590917E-05</v>
      </c>
      <c r="R21" s="166">
        <v>-7.1</v>
      </c>
      <c r="S21" s="6"/>
      <c r="T21" s="166">
        <v>19.1</v>
      </c>
      <c r="U21" s="188">
        <v>28</v>
      </c>
    </row>
    <row r="22" spans="1:21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0.1207222222222222</v>
      </c>
      <c r="F22" s="103">
        <v>0.12068287037037036</v>
      </c>
      <c r="G22" s="106">
        <v>3.9351851851845976E-05</v>
      </c>
      <c r="H22" s="110">
        <v>-3.4</v>
      </c>
      <c r="I22" s="8"/>
      <c r="J22" s="102">
        <v>0.12173148148148147</v>
      </c>
      <c r="K22" s="103">
        <v>0.12173611111111111</v>
      </c>
      <c r="L22" s="106">
        <v>4.6296296296460815E-06</v>
      </c>
      <c r="M22" s="110">
        <v>0.4</v>
      </c>
      <c r="N22" s="8"/>
      <c r="O22" s="102">
        <v>0.1259386574074074</v>
      </c>
      <c r="P22" s="103">
        <v>0.12587962962962965</v>
      </c>
      <c r="Q22" s="106">
        <v>5.902777777774815E-05</v>
      </c>
      <c r="R22" s="110">
        <v>-5.1</v>
      </c>
      <c r="S22" s="6"/>
      <c r="T22" s="110">
        <v>8.9</v>
      </c>
      <c r="U22" s="20">
        <v>11</v>
      </c>
    </row>
    <row r="23" spans="1:21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0.12106944444444442</v>
      </c>
      <c r="F23" s="167">
        <v>0.1210300925925926</v>
      </c>
      <c r="G23" s="187">
        <v>3.935185185181822E-05</v>
      </c>
      <c r="H23" s="166">
        <v>-3.4</v>
      </c>
      <c r="I23" s="8"/>
      <c r="J23" s="186">
        <v>0.12207870370370369</v>
      </c>
      <c r="K23" s="167">
        <v>0.12203703703703704</v>
      </c>
      <c r="L23" s="187">
        <v>4.16666666666482E-05</v>
      </c>
      <c r="M23" s="166">
        <v>-3.6</v>
      </c>
      <c r="N23" s="8"/>
      <c r="O23" s="186">
        <v>0.12628587962962962</v>
      </c>
      <c r="P23" s="167">
        <v>0.12622685185185187</v>
      </c>
      <c r="Q23" s="187">
        <v>5.902777777774815E-05</v>
      </c>
      <c r="R23" s="166">
        <v>-5.1</v>
      </c>
      <c r="S23" s="6"/>
      <c r="T23" s="166">
        <v>12.1</v>
      </c>
      <c r="U23" s="188">
        <v>18</v>
      </c>
    </row>
    <row r="24" spans="1:21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0.12141666666666664</v>
      </c>
      <c r="F24" s="103">
        <v>0.12138888888888888</v>
      </c>
      <c r="G24" s="106">
        <v>2.7777777777765467E-05</v>
      </c>
      <c r="H24" s="110">
        <v>-2.4</v>
      </c>
      <c r="I24" s="8"/>
      <c r="J24" s="102">
        <v>0.12242592592592591</v>
      </c>
      <c r="K24" s="103">
        <v>0.12240740740740741</v>
      </c>
      <c r="L24" s="106">
        <v>1.851851851850106E-05</v>
      </c>
      <c r="M24" s="110">
        <v>-1.6</v>
      </c>
      <c r="N24" s="8"/>
      <c r="O24" s="102">
        <v>0.12663310185185184</v>
      </c>
      <c r="P24" s="103">
        <v>0.12658564814814816</v>
      </c>
      <c r="Q24" s="106">
        <v>4.7453703703681516E-05</v>
      </c>
      <c r="R24" s="110">
        <v>-4.1</v>
      </c>
      <c r="S24" s="6"/>
      <c r="T24" s="110">
        <v>8.1</v>
      </c>
      <c r="U24" s="20">
        <v>10</v>
      </c>
    </row>
    <row r="25" spans="1:21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0.12176388888888887</v>
      </c>
      <c r="F25" s="167">
        <v>0.12172453703703705</v>
      </c>
      <c r="G25" s="187">
        <v>3.935185185181822E-05</v>
      </c>
      <c r="H25" s="166">
        <v>-3.4</v>
      </c>
      <c r="I25" s="8"/>
      <c r="J25" s="186">
        <v>0.12277314814814813</v>
      </c>
      <c r="K25" s="167">
        <v>0.12273148148148148</v>
      </c>
      <c r="L25" s="187">
        <v>4.16666666666482E-05</v>
      </c>
      <c r="M25" s="166">
        <v>-3.6</v>
      </c>
      <c r="N25" s="8"/>
      <c r="O25" s="186">
        <v>0.12698032407407406</v>
      </c>
      <c r="P25" s="167">
        <v>0.12694444444444444</v>
      </c>
      <c r="Q25" s="187">
        <v>3.5879629629614884E-05</v>
      </c>
      <c r="R25" s="166">
        <v>-3.1</v>
      </c>
      <c r="S25" s="6"/>
      <c r="T25" s="166">
        <v>10.1</v>
      </c>
      <c r="U25" s="188">
        <v>15</v>
      </c>
    </row>
    <row r="26" spans="1:21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0.12211111111111109</v>
      </c>
      <c r="F26" s="103">
        <v>0.12211805555555555</v>
      </c>
      <c r="G26" s="106">
        <v>6.944444444462183E-06</v>
      </c>
      <c r="H26" s="110">
        <v>0.6</v>
      </c>
      <c r="I26" s="8"/>
      <c r="J26" s="102">
        <v>0.12312037037037035</v>
      </c>
      <c r="K26" s="103">
        <v>0.12311342592592593</v>
      </c>
      <c r="L26" s="106">
        <v>6.94444444442055E-06</v>
      </c>
      <c r="M26" s="110">
        <v>-0.6</v>
      </c>
      <c r="N26" s="8"/>
      <c r="O26" s="102">
        <v>0.12732754629629628</v>
      </c>
      <c r="P26" s="103">
        <v>0.1273148148148148</v>
      </c>
      <c r="Q26" s="106">
        <v>1.2731481481481621E-05</v>
      </c>
      <c r="R26" s="110">
        <v>-1.1</v>
      </c>
      <c r="S26" s="6"/>
      <c r="T26" s="110">
        <v>2.3</v>
      </c>
      <c r="U26" s="20">
        <v>2</v>
      </c>
    </row>
    <row r="27" spans="1:21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0.12245833333333331</v>
      </c>
      <c r="F27" s="167"/>
      <c r="G27" s="187" t="s">
        <v>25</v>
      </c>
      <c r="H27" s="166">
        <v>300</v>
      </c>
      <c r="I27" s="8"/>
      <c r="J27" s="186">
        <v>0.12346759259259257</v>
      </c>
      <c r="K27" s="167"/>
      <c r="L27" s="187" t="s">
        <v>25</v>
      </c>
      <c r="M27" s="166">
        <v>300</v>
      </c>
      <c r="N27" s="8"/>
      <c r="O27" s="186">
        <v>0.1276747685185185</v>
      </c>
      <c r="P27" s="167"/>
      <c r="Q27" s="187" t="s">
        <v>25</v>
      </c>
      <c r="R27" s="166">
        <v>300</v>
      </c>
      <c r="S27" s="6"/>
      <c r="T27" s="166">
        <v>900</v>
      </c>
      <c r="U27" s="188">
        <v>39</v>
      </c>
    </row>
    <row r="28" spans="1:21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0.12280555555555553</v>
      </c>
      <c r="F28" s="103"/>
      <c r="G28" s="106" t="s">
        <v>25</v>
      </c>
      <c r="H28" s="110">
        <v>300</v>
      </c>
      <c r="I28" s="8"/>
      <c r="J28" s="102">
        <v>0.1238148148148148</v>
      </c>
      <c r="K28" s="103"/>
      <c r="L28" s="106" t="s">
        <v>25</v>
      </c>
      <c r="M28" s="110">
        <v>300</v>
      </c>
      <c r="N28" s="8"/>
      <c r="O28" s="102">
        <v>0.12802199074074072</v>
      </c>
      <c r="P28" s="103"/>
      <c r="Q28" s="106" t="s">
        <v>25</v>
      </c>
      <c r="R28" s="110">
        <v>300</v>
      </c>
      <c r="S28" s="6"/>
      <c r="T28" s="110">
        <v>900</v>
      </c>
      <c r="U28" s="20">
        <v>39</v>
      </c>
    </row>
    <row r="29" spans="1:21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0.12315277777777775</v>
      </c>
      <c r="F29" s="167"/>
      <c r="G29" s="187" t="s">
        <v>25</v>
      </c>
      <c r="H29" s="166">
        <v>300</v>
      </c>
      <c r="I29" s="8"/>
      <c r="J29" s="186">
        <v>0.12416203703703702</v>
      </c>
      <c r="K29" s="167"/>
      <c r="L29" s="187" t="s">
        <v>25</v>
      </c>
      <c r="M29" s="166">
        <v>300</v>
      </c>
      <c r="N29" s="8"/>
      <c r="O29" s="186">
        <v>0.12836921296296294</v>
      </c>
      <c r="P29" s="167">
        <v>0.12519675925925924</v>
      </c>
      <c r="Q29" s="187">
        <v>0.003172453703703698</v>
      </c>
      <c r="R29" s="166">
        <v>180</v>
      </c>
      <c r="S29" s="6"/>
      <c r="T29" s="166">
        <v>780</v>
      </c>
      <c r="U29" s="188">
        <v>38</v>
      </c>
    </row>
    <row r="30" spans="1:21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0.12349999999999997</v>
      </c>
      <c r="F30" s="103"/>
      <c r="G30" s="106" t="s">
        <v>25</v>
      </c>
      <c r="H30" s="110">
        <v>300</v>
      </c>
      <c r="I30" s="8"/>
      <c r="J30" s="102">
        <v>0.12450925925925924</v>
      </c>
      <c r="K30" s="103"/>
      <c r="L30" s="106" t="s">
        <v>25</v>
      </c>
      <c r="M30" s="110">
        <v>300</v>
      </c>
      <c r="N30" s="8"/>
      <c r="O30" s="102">
        <v>0.12871643518518516</v>
      </c>
      <c r="P30" s="103"/>
      <c r="Q30" s="106" t="s">
        <v>25</v>
      </c>
      <c r="R30" s="110">
        <v>300</v>
      </c>
      <c r="S30" s="6"/>
      <c r="T30" s="110">
        <v>900</v>
      </c>
      <c r="U30" s="20">
        <v>39</v>
      </c>
    </row>
    <row r="31" spans="1:21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0.12417476851851852</v>
      </c>
      <c r="F31" s="167">
        <v>0.12425925925925925</v>
      </c>
      <c r="G31" s="187">
        <v>8.449074074072527E-05</v>
      </c>
      <c r="H31" s="166">
        <v>7.3</v>
      </c>
      <c r="I31" s="8"/>
      <c r="J31" s="186">
        <v>0.12521180555555556</v>
      </c>
      <c r="K31" s="167">
        <v>0.1252777777777778</v>
      </c>
      <c r="L31" s="187">
        <v>6.597222222223809E-05</v>
      </c>
      <c r="M31" s="166">
        <v>5.7</v>
      </c>
      <c r="N31" s="8"/>
      <c r="O31" s="186">
        <v>0.12962847222222224</v>
      </c>
      <c r="P31" s="167">
        <v>0.12962962962962962</v>
      </c>
      <c r="Q31" s="187">
        <v>1.1574074073872342E-06</v>
      </c>
      <c r="R31" s="166">
        <v>0.1</v>
      </c>
      <c r="S31" s="6"/>
      <c r="T31" s="166">
        <v>13.1</v>
      </c>
      <c r="U31" s="188">
        <v>21</v>
      </c>
    </row>
    <row r="32" spans="1:21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0.12452199074074075</v>
      </c>
      <c r="F32" s="103">
        <v>0.12449074074074074</v>
      </c>
      <c r="G32" s="106">
        <v>3.1250000000010436E-05</v>
      </c>
      <c r="H32" s="110">
        <v>-2.7</v>
      </c>
      <c r="I32" s="8"/>
      <c r="J32" s="102">
        <v>0.12555902777777778</v>
      </c>
      <c r="K32" s="103">
        <v>0.12554398148148146</v>
      </c>
      <c r="L32" s="106">
        <v>1.5046296296311601E-05</v>
      </c>
      <c r="M32" s="110">
        <v>-1.3</v>
      </c>
      <c r="N32" s="8"/>
      <c r="O32" s="102">
        <v>0.12997569444444446</v>
      </c>
      <c r="P32" s="103">
        <v>0.12993055555555555</v>
      </c>
      <c r="Q32" s="106">
        <v>4.513888888890705E-05</v>
      </c>
      <c r="R32" s="110">
        <v>-3.9</v>
      </c>
      <c r="S32" s="6"/>
      <c r="T32" s="110">
        <v>7.9</v>
      </c>
      <c r="U32" s="20">
        <v>8</v>
      </c>
    </row>
    <row r="33" spans="1:21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0.12486921296296297</v>
      </c>
      <c r="F33" s="167">
        <v>0.12483796296296296</v>
      </c>
      <c r="G33" s="187">
        <v>3.1250000000010436E-05</v>
      </c>
      <c r="H33" s="166">
        <v>-2.7</v>
      </c>
      <c r="I33" s="8"/>
      <c r="J33" s="186">
        <v>0.12590625</v>
      </c>
      <c r="K33" s="167">
        <v>0.12590277777777778</v>
      </c>
      <c r="L33" s="187">
        <v>3.472222222217214E-06</v>
      </c>
      <c r="M33" s="166">
        <v>-0.3</v>
      </c>
      <c r="N33" s="8"/>
      <c r="O33" s="186">
        <v>0.13032291666666668</v>
      </c>
      <c r="P33" s="167">
        <v>0.1302662037037037</v>
      </c>
      <c r="Q33" s="187">
        <v>5.671296296297368E-05</v>
      </c>
      <c r="R33" s="166">
        <v>-4.9</v>
      </c>
      <c r="S33" s="6"/>
      <c r="T33" s="166">
        <v>7.9</v>
      </c>
      <c r="U33" s="188">
        <v>8</v>
      </c>
    </row>
    <row r="34" spans="1:21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0.1252164351851852</v>
      </c>
      <c r="F34" s="103">
        <v>0.12519675925925924</v>
      </c>
      <c r="G34" s="106">
        <v>1.9675925925943805E-05</v>
      </c>
      <c r="H34" s="110">
        <v>-1.7</v>
      </c>
      <c r="I34" s="8"/>
      <c r="J34" s="102">
        <v>0.12625347222222222</v>
      </c>
      <c r="K34" s="103">
        <v>0.12621527777777777</v>
      </c>
      <c r="L34" s="106">
        <v>3.8194444444444864E-05</v>
      </c>
      <c r="M34" s="110">
        <v>-3.3</v>
      </c>
      <c r="N34" s="8"/>
      <c r="O34" s="102">
        <v>0.1306701388888889</v>
      </c>
      <c r="P34" s="103">
        <v>0.130625</v>
      </c>
      <c r="Q34" s="106">
        <v>4.513888888890705E-05</v>
      </c>
      <c r="R34" s="110">
        <v>-3.9</v>
      </c>
      <c r="S34" s="6"/>
      <c r="T34" s="110">
        <v>8.9</v>
      </c>
      <c r="U34" s="20">
        <v>12</v>
      </c>
    </row>
    <row r="35" spans="1:21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0.1255636574074074</v>
      </c>
      <c r="F35" s="167">
        <v>0.12554398148148146</v>
      </c>
      <c r="G35" s="187">
        <v>1.9675925925943805E-05</v>
      </c>
      <c r="H35" s="166">
        <v>-1.7</v>
      </c>
      <c r="I35" s="8"/>
      <c r="J35" s="186">
        <v>0.12660069444444444</v>
      </c>
      <c r="K35" s="167">
        <v>0.12658564814814816</v>
      </c>
      <c r="L35" s="187">
        <v>1.5046296296283845E-05</v>
      </c>
      <c r="M35" s="166">
        <v>-1.3</v>
      </c>
      <c r="N35" s="8"/>
      <c r="O35" s="186">
        <v>0.13101736111111112</v>
      </c>
      <c r="P35" s="167">
        <v>0.13100694444444444</v>
      </c>
      <c r="Q35" s="187">
        <v>1.0416666666679397E-05</v>
      </c>
      <c r="R35" s="166">
        <v>-0.9</v>
      </c>
      <c r="S35" s="6"/>
      <c r="T35" s="166">
        <v>3.9</v>
      </c>
      <c r="U35" s="188">
        <v>3</v>
      </c>
    </row>
    <row r="36" spans="1:21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0.12591087962962963</v>
      </c>
      <c r="F36" s="103">
        <v>0.12586805555555555</v>
      </c>
      <c r="G36" s="106">
        <v>4.282407407407707E-05</v>
      </c>
      <c r="H36" s="110">
        <v>-3.7</v>
      </c>
      <c r="I36" s="8"/>
      <c r="J36" s="102">
        <v>0.12694791666666666</v>
      </c>
      <c r="K36" s="103">
        <v>0.12688657407407408</v>
      </c>
      <c r="L36" s="106">
        <v>6.134259259257813E-05</v>
      </c>
      <c r="M36" s="110">
        <v>-5.3</v>
      </c>
      <c r="N36" s="8"/>
      <c r="O36" s="102">
        <v>0.13136458333333334</v>
      </c>
      <c r="P36" s="103">
        <v>0.13131944444444446</v>
      </c>
      <c r="Q36" s="106">
        <v>4.513888888887929E-05</v>
      </c>
      <c r="R36" s="110">
        <v>-3.9</v>
      </c>
      <c r="S36" s="6"/>
      <c r="T36" s="110">
        <v>12.9</v>
      </c>
      <c r="U36" s="20">
        <v>19</v>
      </c>
    </row>
    <row r="37" spans="1:21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0.12625810185185185</v>
      </c>
      <c r="F37" s="167">
        <v>0.12621527777777777</v>
      </c>
      <c r="G37" s="187">
        <v>4.282407407407707E-05</v>
      </c>
      <c r="H37" s="166">
        <v>-3.7</v>
      </c>
      <c r="I37" s="8"/>
      <c r="J37" s="186">
        <v>0.12729513888888888</v>
      </c>
      <c r="K37" s="167">
        <v>0.12726851851851853</v>
      </c>
      <c r="L37" s="187">
        <v>2.6620370370350477E-05</v>
      </c>
      <c r="M37" s="166">
        <v>-2.3</v>
      </c>
      <c r="N37" s="8"/>
      <c r="O37" s="186">
        <v>0.13171180555555556</v>
      </c>
      <c r="P37" s="167">
        <v>0.13164351851851852</v>
      </c>
      <c r="Q37" s="187">
        <v>6.828703703704031E-05</v>
      </c>
      <c r="R37" s="166">
        <v>-5.9</v>
      </c>
      <c r="S37" s="6"/>
      <c r="T37" s="166">
        <v>11.9</v>
      </c>
      <c r="U37" s="188">
        <v>17</v>
      </c>
    </row>
    <row r="38" spans="1:21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0.12660532407407407</v>
      </c>
      <c r="F38" s="103"/>
      <c r="G38" s="106" t="s">
        <v>25</v>
      </c>
      <c r="H38" s="110">
        <v>300</v>
      </c>
      <c r="I38" s="8"/>
      <c r="J38" s="102">
        <v>0.1276423611111111</v>
      </c>
      <c r="K38" s="103"/>
      <c r="L38" s="106" t="s">
        <v>25</v>
      </c>
      <c r="M38" s="110">
        <v>300</v>
      </c>
      <c r="N38" s="8"/>
      <c r="O38" s="102">
        <v>0.13205902777777778</v>
      </c>
      <c r="P38" s="103"/>
      <c r="Q38" s="106" t="s">
        <v>25</v>
      </c>
      <c r="R38" s="110">
        <v>300</v>
      </c>
      <c r="S38" s="6"/>
      <c r="T38" s="110">
        <v>900</v>
      </c>
      <c r="U38" s="20">
        <v>39</v>
      </c>
    </row>
    <row r="39" spans="1:21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0.1269525462962963</v>
      </c>
      <c r="F39" s="167">
        <v>0.12699074074074074</v>
      </c>
      <c r="G39" s="187">
        <v>3.8194444444444864E-05</v>
      </c>
      <c r="H39" s="166">
        <v>3.3</v>
      </c>
      <c r="I39" s="8"/>
      <c r="J39" s="186">
        <v>0.12798958333333332</v>
      </c>
      <c r="K39" s="167">
        <v>0.1279976851851852</v>
      </c>
      <c r="L39" s="187">
        <v>8.101851851877173E-06</v>
      </c>
      <c r="M39" s="166">
        <v>0.7</v>
      </c>
      <c r="N39" s="8"/>
      <c r="O39" s="186">
        <v>0.13240625</v>
      </c>
      <c r="P39" s="167">
        <v>0.13239583333333335</v>
      </c>
      <c r="Q39" s="187">
        <v>1.0416666666651642E-05</v>
      </c>
      <c r="R39" s="166">
        <v>-0.9</v>
      </c>
      <c r="S39" s="6"/>
      <c r="T39" s="166">
        <v>4.9</v>
      </c>
      <c r="U39" s="188">
        <v>5</v>
      </c>
    </row>
    <row r="40" spans="1:21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0.1272997685185185</v>
      </c>
      <c r="F40" s="103">
        <v>0.1274421296296296</v>
      </c>
      <c r="G40" s="106">
        <v>0.00014236111111110006</v>
      </c>
      <c r="H40" s="110">
        <v>12.3</v>
      </c>
      <c r="I40" s="8"/>
      <c r="J40" s="102">
        <v>0.12833680555555554</v>
      </c>
      <c r="K40" s="103">
        <v>0.12861111111111112</v>
      </c>
      <c r="L40" s="106">
        <v>0.00027430555555557623</v>
      </c>
      <c r="M40" s="110">
        <v>23.7</v>
      </c>
      <c r="N40" s="8"/>
      <c r="O40" s="102">
        <v>0.13275347222222222</v>
      </c>
      <c r="P40" s="103">
        <v>0.1328587962962963</v>
      </c>
      <c r="Q40" s="106">
        <v>0.00010532407407407018</v>
      </c>
      <c r="R40" s="110">
        <v>9.1</v>
      </c>
      <c r="S40" s="6"/>
      <c r="T40" s="110">
        <v>45.1</v>
      </c>
      <c r="U40" s="20">
        <v>36</v>
      </c>
    </row>
    <row r="41" spans="1:21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0.12764699074074073</v>
      </c>
      <c r="F41" s="167"/>
      <c r="G41" s="187" t="s">
        <v>25</v>
      </c>
      <c r="H41" s="166">
        <v>300</v>
      </c>
      <c r="I41" s="8"/>
      <c r="J41" s="186">
        <v>0.12868402777777777</v>
      </c>
      <c r="K41" s="167"/>
      <c r="L41" s="187" t="s">
        <v>25</v>
      </c>
      <c r="M41" s="166">
        <v>300</v>
      </c>
      <c r="N41" s="8"/>
      <c r="O41" s="186">
        <v>0.13310069444444445</v>
      </c>
      <c r="P41" s="167"/>
      <c r="Q41" s="187" t="s">
        <v>25</v>
      </c>
      <c r="R41" s="166">
        <v>300</v>
      </c>
      <c r="S41" s="6"/>
      <c r="T41" s="166">
        <v>900</v>
      </c>
      <c r="U41" s="188">
        <v>39</v>
      </c>
    </row>
    <row r="42" spans="1:21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0.12799421296296296</v>
      </c>
      <c r="F42" s="103">
        <v>0.12800925925925927</v>
      </c>
      <c r="G42" s="106">
        <v>1.5046296296311601E-05</v>
      </c>
      <c r="H42" s="110">
        <v>1.3</v>
      </c>
      <c r="I42" s="8"/>
      <c r="J42" s="102">
        <v>0.12903125</v>
      </c>
      <c r="K42" s="103">
        <v>0.12890046296296295</v>
      </c>
      <c r="L42" s="106">
        <v>0.00013078703703703343</v>
      </c>
      <c r="M42" s="110">
        <v>-11.3</v>
      </c>
      <c r="N42" s="8"/>
      <c r="O42" s="102">
        <v>0.13344791666666667</v>
      </c>
      <c r="P42" s="103">
        <v>0.13342592592592592</v>
      </c>
      <c r="Q42" s="106">
        <v>2.199074074074603E-05</v>
      </c>
      <c r="R42" s="110">
        <v>-1.9</v>
      </c>
      <c r="S42" s="6"/>
      <c r="T42" s="110">
        <v>14.5</v>
      </c>
      <c r="U42" s="20">
        <v>25</v>
      </c>
    </row>
    <row r="43" spans="1:21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0.12834143518518518</v>
      </c>
      <c r="F43" s="167">
        <v>0.1283101851851852</v>
      </c>
      <c r="G43" s="187">
        <v>3.124999999998268E-05</v>
      </c>
      <c r="H43" s="166">
        <v>-2.7</v>
      </c>
      <c r="I43" s="8"/>
      <c r="J43" s="186">
        <v>0.1293784722222222</v>
      </c>
      <c r="K43" s="167">
        <v>0.12927083333333333</v>
      </c>
      <c r="L43" s="187">
        <v>0.00010763888888887241</v>
      </c>
      <c r="M43" s="166">
        <v>-9.3</v>
      </c>
      <c r="N43" s="8"/>
      <c r="O43" s="186">
        <v>0.1337951388888889</v>
      </c>
      <c r="P43" s="167">
        <v>0.13371527777777778</v>
      </c>
      <c r="Q43" s="187">
        <v>7.986111111110694E-05</v>
      </c>
      <c r="R43" s="166">
        <v>-6.9</v>
      </c>
      <c r="S43" s="6"/>
      <c r="T43" s="166">
        <v>18.9</v>
      </c>
      <c r="U43" s="188">
        <v>27</v>
      </c>
    </row>
    <row r="44" spans="1:21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0.1286886574074074</v>
      </c>
      <c r="F44" s="103">
        <v>0.12865740740740741</v>
      </c>
      <c r="G44" s="106">
        <v>3.124999999998268E-05</v>
      </c>
      <c r="H44" s="110">
        <v>-2.7</v>
      </c>
      <c r="I44" s="8"/>
      <c r="J44" s="102">
        <v>0.12972569444444443</v>
      </c>
      <c r="K44" s="103">
        <v>0.12969907407407408</v>
      </c>
      <c r="L44" s="106">
        <v>2.6620370370350477E-05</v>
      </c>
      <c r="M44" s="110">
        <v>-2.3</v>
      </c>
      <c r="N44" s="8"/>
      <c r="O44" s="102">
        <v>0.1341423611111111</v>
      </c>
      <c r="P44" s="103">
        <v>0.13403935185185187</v>
      </c>
      <c r="Q44" s="106">
        <v>0.0001030092592592402</v>
      </c>
      <c r="R44" s="110">
        <v>-8.9</v>
      </c>
      <c r="S44" s="6"/>
      <c r="T44" s="110">
        <v>13.9</v>
      </c>
      <c r="U44" s="20">
        <v>23</v>
      </c>
    </row>
    <row r="45" spans="1:21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0.12903587962962962</v>
      </c>
      <c r="F45" s="167">
        <v>0.12894675925925927</v>
      </c>
      <c r="G45" s="187">
        <v>8.91203703703436E-05</v>
      </c>
      <c r="H45" s="166">
        <v>-7.7</v>
      </c>
      <c r="I45" s="8"/>
      <c r="J45" s="186">
        <v>0.13007291666666665</v>
      </c>
      <c r="K45" s="167">
        <v>0.13</v>
      </c>
      <c r="L45" s="187">
        <v>7.291666666664476E-05</v>
      </c>
      <c r="M45" s="166">
        <v>-6.3</v>
      </c>
      <c r="N45" s="8"/>
      <c r="O45" s="186">
        <v>0.13448958333333333</v>
      </c>
      <c r="P45" s="167">
        <v>0.13439814814814816</v>
      </c>
      <c r="Q45" s="187">
        <v>9.143518518517357E-05</v>
      </c>
      <c r="R45" s="166">
        <v>-7.9</v>
      </c>
      <c r="S45" s="6"/>
      <c r="T45" s="166">
        <v>21.9</v>
      </c>
      <c r="U45" s="188">
        <v>29</v>
      </c>
    </row>
    <row r="46" spans="1:21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0.12938310185185184</v>
      </c>
      <c r="F46" s="103">
        <v>0.12949074074074074</v>
      </c>
      <c r="G46" s="106">
        <v>0.00010763888888890016</v>
      </c>
      <c r="H46" s="110">
        <v>9.3</v>
      </c>
      <c r="I46" s="8"/>
      <c r="J46" s="102">
        <v>0.13042013888888887</v>
      </c>
      <c r="K46" s="103">
        <v>0.13052083333333334</v>
      </c>
      <c r="L46" s="106">
        <v>0.00010069444444446574</v>
      </c>
      <c r="M46" s="110">
        <v>8.7</v>
      </c>
      <c r="N46" s="8"/>
      <c r="O46" s="102">
        <v>0.13483680555555555</v>
      </c>
      <c r="P46" s="103">
        <v>0.13494212962962962</v>
      </c>
      <c r="Q46" s="106">
        <v>0.00010532407407407018</v>
      </c>
      <c r="R46" s="110">
        <v>9.1</v>
      </c>
      <c r="S46" s="6"/>
      <c r="T46" s="110">
        <v>27.1</v>
      </c>
      <c r="U46" s="20">
        <v>33</v>
      </c>
    </row>
    <row r="47" spans="1:21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0.12973032407407406</v>
      </c>
      <c r="F47" s="167">
        <v>0.12971064814814814</v>
      </c>
      <c r="G47" s="187">
        <v>1.967592592591605E-05</v>
      </c>
      <c r="H47" s="166">
        <v>-1.7</v>
      </c>
      <c r="I47" s="8"/>
      <c r="J47" s="186">
        <v>0.1307673611111111</v>
      </c>
      <c r="K47" s="167">
        <v>0.13074074074074074</v>
      </c>
      <c r="L47" s="187">
        <v>2.6620370370350477E-05</v>
      </c>
      <c r="M47" s="166">
        <v>-2.3</v>
      </c>
      <c r="N47" s="8"/>
      <c r="O47" s="186">
        <v>0.13518402777777777</v>
      </c>
      <c r="P47" s="167">
        <v>0.13518518518518519</v>
      </c>
      <c r="Q47" s="187">
        <v>1.1574074074149898E-06</v>
      </c>
      <c r="R47" s="166">
        <v>0.1</v>
      </c>
      <c r="S47" s="6"/>
      <c r="T47" s="166">
        <v>4.1</v>
      </c>
      <c r="U47" s="188">
        <v>4</v>
      </c>
    </row>
    <row r="48" spans="1:21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0.13007754629629628</v>
      </c>
      <c r="F48" s="103">
        <v>0.13006944444444443</v>
      </c>
      <c r="G48" s="106">
        <v>8.101851851849418E-06</v>
      </c>
      <c r="H48" s="110">
        <v>-0.7</v>
      </c>
      <c r="I48" s="8"/>
      <c r="J48" s="102">
        <v>0.1311145833333333</v>
      </c>
      <c r="K48" s="103">
        <v>0.13106481481481483</v>
      </c>
      <c r="L48" s="106">
        <v>4.976851851848374E-05</v>
      </c>
      <c r="M48" s="110">
        <v>-4.3</v>
      </c>
      <c r="N48" s="8"/>
      <c r="O48" s="102">
        <v>0.13553125</v>
      </c>
      <c r="P48" s="103">
        <v>0.13552083333333334</v>
      </c>
      <c r="Q48" s="106">
        <v>1.0416666666651642E-05</v>
      </c>
      <c r="R48" s="110">
        <v>-0.9</v>
      </c>
      <c r="S48" s="6"/>
      <c r="T48" s="110">
        <v>5.9</v>
      </c>
      <c r="U48" s="20">
        <v>7</v>
      </c>
    </row>
    <row r="49" spans="1:21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0.1304247685185185</v>
      </c>
      <c r="F49" s="167">
        <v>0.13067129629629629</v>
      </c>
      <c r="G49" s="187">
        <v>0.000246527777777783</v>
      </c>
      <c r="H49" s="166">
        <v>21.3</v>
      </c>
      <c r="I49" s="8"/>
      <c r="J49" s="186">
        <v>0.13146180555555553</v>
      </c>
      <c r="K49" s="167">
        <v>0.13163194444444445</v>
      </c>
      <c r="L49" s="187">
        <v>0.00017013888888892104</v>
      </c>
      <c r="M49" s="166">
        <v>14.7</v>
      </c>
      <c r="N49" s="8"/>
      <c r="O49" s="186">
        <v>0.1358784722222222</v>
      </c>
      <c r="P49" s="167">
        <v>0.13597222222222222</v>
      </c>
      <c r="Q49" s="187">
        <v>9.375000000000355E-05</v>
      </c>
      <c r="R49" s="166">
        <v>8.1</v>
      </c>
      <c r="S49" s="6"/>
      <c r="T49" s="166">
        <v>44.1</v>
      </c>
      <c r="U49" s="188">
        <v>35</v>
      </c>
    </row>
    <row r="50" spans="1:21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0.13077199074074072</v>
      </c>
      <c r="F50" s="103">
        <v>0.13072916666666667</v>
      </c>
      <c r="G50" s="106">
        <v>4.282407407404931E-05</v>
      </c>
      <c r="H50" s="110">
        <v>-3.7</v>
      </c>
      <c r="I50" s="8"/>
      <c r="J50" s="102">
        <v>0.13180902777777775</v>
      </c>
      <c r="K50" s="103">
        <v>0.13166666666666668</v>
      </c>
      <c r="L50" s="106">
        <v>0.0001423611111110723</v>
      </c>
      <c r="M50" s="110">
        <v>-12.3</v>
      </c>
      <c r="N50" s="8"/>
      <c r="O50" s="102">
        <v>0.13622569444444443</v>
      </c>
      <c r="P50" s="103">
        <v>0.1361226851851852</v>
      </c>
      <c r="Q50" s="106">
        <v>0.0001030092592592402</v>
      </c>
      <c r="R50" s="110">
        <v>-8.9</v>
      </c>
      <c r="S50" s="6"/>
      <c r="T50" s="110">
        <v>24.9</v>
      </c>
      <c r="U50" s="20">
        <v>31</v>
      </c>
    </row>
    <row r="51" spans="1:21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0.13111921296296294</v>
      </c>
      <c r="F51" s="167"/>
      <c r="G51" s="187" t="s">
        <v>25</v>
      </c>
      <c r="H51" s="166">
        <v>300</v>
      </c>
      <c r="I51" s="8"/>
      <c r="J51" s="186">
        <v>0.13215624999999998</v>
      </c>
      <c r="K51" s="167"/>
      <c r="L51" s="187" t="s">
        <v>25</v>
      </c>
      <c r="M51" s="166">
        <v>300</v>
      </c>
      <c r="N51" s="8"/>
      <c r="O51" s="186">
        <v>0.13657291666666665</v>
      </c>
      <c r="P51" s="167">
        <v>0.1364351851851852</v>
      </c>
      <c r="Q51" s="187">
        <v>0.00013773148148146785</v>
      </c>
      <c r="R51" s="166">
        <v>-11.9</v>
      </c>
      <c r="S51" s="6"/>
      <c r="T51" s="166">
        <v>611.9</v>
      </c>
      <c r="U51" s="188">
        <v>37</v>
      </c>
    </row>
    <row r="52" spans="1:21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0.13146643518518517</v>
      </c>
      <c r="F52" s="103">
        <v>0.1316550925925926</v>
      </c>
      <c r="G52" s="106">
        <v>0.0001886574074074221</v>
      </c>
      <c r="H52" s="110">
        <v>16.3</v>
      </c>
      <c r="I52" s="8"/>
      <c r="J52" s="102">
        <v>0.1325034722222222</v>
      </c>
      <c r="K52" s="103">
        <v>0.13251157407407407</v>
      </c>
      <c r="L52" s="106">
        <v>8.101851851877173E-06</v>
      </c>
      <c r="M52" s="110">
        <v>0.7</v>
      </c>
      <c r="N52" s="8"/>
      <c r="O52" s="102">
        <v>0.13692013888888888</v>
      </c>
      <c r="P52" s="103">
        <v>0.13684027777777777</v>
      </c>
      <c r="Q52" s="106">
        <v>7.986111111110694E-05</v>
      </c>
      <c r="R52" s="110">
        <v>-6.9</v>
      </c>
      <c r="S52" s="6"/>
      <c r="T52" s="110">
        <v>23.9</v>
      </c>
      <c r="U52" s="20">
        <v>30</v>
      </c>
    </row>
    <row r="53" spans="1:21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0.1318136574074074</v>
      </c>
      <c r="F53" s="167"/>
      <c r="G53" s="187" t="s">
        <v>25</v>
      </c>
      <c r="H53" s="166">
        <v>300</v>
      </c>
      <c r="I53" s="8"/>
      <c r="J53" s="186">
        <v>0.13285069444444442</v>
      </c>
      <c r="K53" s="167"/>
      <c r="L53" s="187" t="s">
        <v>25</v>
      </c>
      <c r="M53" s="166">
        <v>300</v>
      </c>
      <c r="N53" s="8"/>
      <c r="O53" s="186">
        <v>0.1372673611111111</v>
      </c>
      <c r="P53" s="167"/>
      <c r="Q53" s="187" t="s">
        <v>25</v>
      </c>
      <c r="R53" s="166">
        <v>300</v>
      </c>
      <c r="S53" s="6"/>
      <c r="T53" s="166">
        <v>900</v>
      </c>
      <c r="U53" s="188">
        <v>39</v>
      </c>
    </row>
    <row r="54" spans="1:21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0.1321608796296296</v>
      </c>
      <c r="F54" s="103">
        <v>0.13233796296296296</v>
      </c>
      <c r="G54" s="106">
        <v>0.00017708333333335546</v>
      </c>
      <c r="H54" s="110">
        <v>15.3</v>
      </c>
      <c r="I54" s="8"/>
      <c r="J54" s="102">
        <v>0.13319791666666664</v>
      </c>
      <c r="K54" s="103">
        <v>0.13326388888888888</v>
      </c>
      <c r="L54" s="106">
        <v>6.597222222223809E-05</v>
      </c>
      <c r="M54" s="110">
        <v>5.7</v>
      </c>
      <c r="N54" s="8"/>
      <c r="O54" s="102">
        <v>0.13761458333333332</v>
      </c>
      <c r="P54" s="103">
        <v>0.13755787037037037</v>
      </c>
      <c r="Q54" s="106">
        <v>5.671296296294592E-05</v>
      </c>
      <c r="R54" s="110">
        <v>-4.9</v>
      </c>
      <c r="S54" s="6"/>
      <c r="T54" s="110">
        <v>25.9</v>
      </c>
      <c r="U54" s="20">
        <v>32</v>
      </c>
    </row>
    <row r="55" spans="1:21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0.13250810185185183</v>
      </c>
      <c r="F55" s="167">
        <v>0.1327199074074074</v>
      </c>
      <c r="G55" s="187">
        <v>0.00021180555555558311</v>
      </c>
      <c r="H55" s="166">
        <v>18.3</v>
      </c>
      <c r="I55" s="8"/>
      <c r="J55" s="186">
        <v>0.13354513888888886</v>
      </c>
      <c r="K55" s="167">
        <v>0.13364583333333332</v>
      </c>
      <c r="L55" s="187">
        <v>0.00010069444444446574</v>
      </c>
      <c r="M55" s="166">
        <v>8.7</v>
      </c>
      <c r="N55" s="8"/>
      <c r="O55" s="186">
        <v>0.13796180555555554</v>
      </c>
      <c r="P55" s="167">
        <v>0.1378125</v>
      </c>
      <c r="Q55" s="187">
        <v>0.00014930555555553449</v>
      </c>
      <c r="R55" s="166">
        <v>-12.9</v>
      </c>
      <c r="S55" s="6"/>
      <c r="T55" s="166">
        <v>39.9</v>
      </c>
      <c r="U55" s="188">
        <v>34</v>
      </c>
    </row>
    <row r="56" spans="2:3" ht="12.75" thickTop="1">
      <c r="B56" s="95"/>
      <c r="C56" s="95"/>
    </row>
    <row r="57" spans="2:3" ht="12">
      <c r="B57" s="95"/>
      <c r="C57" s="95"/>
    </row>
    <row r="58" spans="2:3" ht="12">
      <c r="B58" s="95"/>
      <c r="C58" s="95"/>
    </row>
    <row r="59" spans="2:3" ht="12">
      <c r="B59" s="95"/>
      <c r="C59" s="95"/>
    </row>
  </sheetData>
  <sheetProtection/>
  <mergeCells count="19">
    <mergeCell ref="T3:T6"/>
    <mergeCell ref="U3:U6"/>
    <mergeCell ref="J6:L6"/>
    <mergeCell ref="E5:G5"/>
    <mergeCell ref="O5:Q5"/>
    <mergeCell ref="J4:L4"/>
    <mergeCell ref="J5:L5"/>
    <mergeCell ref="O6:Q6"/>
    <mergeCell ref="E6:G6"/>
    <mergeCell ref="T1:U1"/>
    <mergeCell ref="T2:U2"/>
    <mergeCell ref="E4:G4"/>
    <mergeCell ref="O4:Q4"/>
    <mergeCell ref="O1:R1"/>
    <mergeCell ref="O3:Q3"/>
    <mergeCell ref="E1:H1"/>
    <mergeCell ref="E3:G3"/>
    <mergeCell ref="J1:M1"/>
    <mergeCell ref="J3:L3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6"/>
  <sheetViews>
    <sheetView view="pageBreakPreview" zoomScaleSheetLayoutView="100" zoomScalePageLayoutView="0" workbookViewId="0" topLeftCell="A1">
      <pane xSplit="4" ySplit="7" topLeftCell="L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P16" sqref="P16"/>
    </sheetView>
  </sheetViews>
  <sheetFormatPr defaultColWidth="9.7109375" defaultRowHeight="12.75"/>
  <cols>
    <col min="1" max="1" width="3.00390625" style="1" bestFit="1" customWidth="1"/>
    <col min="2" max="2" width="24.421875" style="1" customWidth="1"/>
    <col min="3" max="3" width="25.421875" style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customWidth="1"/>
    <col min="10" max="10" width="9.28125" style="1" customWidth="1"/>
    <col min="11" max="11" width="9.140625" style="1" customWidth="1"/>
    <col min="12" max="12" width="7.7109375" style="1" customWidth="1"/>
    <col min="13" max="13" width="8.7109375" style="1" customWidth="1"/>
    <col min="14" max="14" width="0.85546875" style="1" customWidth="1"/>
    <col min="15" max="15" width="10.28125" style="1" customWidth="1"/>
    <col min="16" max="16" width="10.7109375" style="2" customWidth="1"/>
    <col min="17" max="16384" width="9.7109375" style="1" customWidth="1"/>
  </cols>
  <sheetData>
    <row r="1" spans="1:16" ht="16.5" thickBot="1">
      <c r="A1" s="10"/>
      <c r="D1" s="7"/>
      <c r="E1" s="217" t="s">
        <v>79</v>
      </c>
      <c r="F1" s="218"/>
      <c r="G1" s="218"/>
      <c r="H1" s="219"/>
      <c r="I1" s="7"/>
      <c r="J1" s="217" t="s">
        <v>314</v>
      </c>
      <c r="K1" s="218"/>
      <c r="L1" s="218"/>
      <c r="M1" s="219"/>
      <c r="N1" s="5"/>
      <c r="O1" s="198" t="s">
        <v>106</v>
      </c>
      <c r="P1" s="199"/>
    </row>
    <row r="2" spans="1:16" s="12" customFormat="1" ht="30" customHeight="1" thickBot="1">
      <c r="A2" s="11"/>
      <c r="D2" s="38"/>
      <c r="E2" s="35" t="s">
        <v>35</v>
      </c>
      <c r="F2" s="37">
        <v>6.177</v>
      </c>
      <c r="G2" s="35" t="s">
        <v>28</v>
      </c>
      <c r="H2" s="36" t="s">
        <v>324</v>
      </c>
      <c r="I2" s="38"/>
      <c r="J2" s="35" t="s">
        <v>35</v>
      </c>
      <c r="K2" s="37">
        <v>10.631</v>
      </c>
      <c r="L2" s="35" t="s">
        <v>28</v>
      </c>
      <c r="M2" s="36" t="s">
        <v>324</v>
      </c>
      <c r="N2" s="39"/>
      <c r="O2" s="220" t="s">
        <v>300</v>
      </c>
      <c r="P2" s="221"/>
    </row>
    <row r="3" spans="4:16" s="12" customFormat="1" ht="18.75" customHeight="1">
      <c r="D3" s="38"/>
      <c r="E3" s="208" t="s">
        <v>17</v>
      </c>
      <c r="F3" s="209"/>
      <c r="G3" s="210"/>
      <c r="H3" s="100">
        <v>0.125</v>
      </c>
      <c r="I3" s="38"/>
      <c r="J3" s="208" t="s">
        <v>17</v>
      </c>
      <c r="K3" s="209"/>
      <c r="L3" s="210"/>
      <c r="M3" s="100">
        <v>0.125</v>
      </c>
      <c r="N3" s="40"/>
      <c r="O3" s="222" t="s">
        <v>46</v>
      </c>
      <c r="P3" s="225">
        <v>2</v>
      </c>
    </row>
    <row r="4" spans="4:16" s="12" customFormat="1" ht="12.75">
      <c r="D4" s="38"/>
      <c r="E4" s="208" t="s">
        <v>322</v>
      </c>
      <c r="F4" s="209"/>
      <c r="G4" s="210"/>
      <c r="H4" s="177">
        <v>0.1329861111111111</v>
      </c>
      <c r="I4" s="38"/>
      <c r="J4" s="208" t="s">
        <v>322</v>
      </c>
      <c r="K4" s="209"/>
      <c r="L4" s="210"/>
      <c r="M4" s="177">
        <v>0.1329861111111111</v>
      </c>
      <c r="N4" s="40"/>
      <c r="O4" s="223"/>
      <c r="P4" s="226"/>
    </row>
    <row r="5" spans="4:16" s="12" customFormat="1" ht="13.5" thickBot="1">
      <c r="D5" s="38"/>
      <c r="E5" s="205" t="s">
        <v>311</v>
      </c>
      <c r="F5" s="206"/>
      <c r="G5" s="207"/>
      <c r="H5" s="101">
        <v>0.0066226851851851854</v>
      </c>
      <c r="I5" s="38"/>
      <c r="J5" s="205" t="s">
        <v>311</v>
      </c>
      <c r="K5" s="206"/>
      <c r="L5" s="207"/>
      <c r="M5" s="101">
        <v>0.01065625</v>
      </c>
      <c r="N5" s="41"/>
      <c r="O5" s="223"/>
      <c r="P5" s="226"/>
    </row>
    <row r="6" spans="4:16" s="12" customFormat="1" ht="13.5" thickBot="1">
      <c r="D6" s="38"/>
      <c r="E6" s="205" t="s">
        <v>310</v>
      </c>
      <c r="F6" s="206"/>
      <c r="G6" s="206"/>
      <c r="H6" s="181">
        <v>0.006744212962962962</v>
      </c>
      <c r="I6" s="38"/>
      <c r="J6" s="205" t="s">
        <v>310</v>
      </c>
      <c r="K6" s="206"/>
      <c r="L6" s="206"/>
      <c r="M6" s="181">
        <v>0.010777777777777777</v>
      </c>
      <c r="N6" s="41"/>
      <c r="O6" s="224"/>
      <c r="P6" s="227"/>
    </row>
    <row r="7" spans="1:16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3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108" t="s">
        <v>2</v>
      </c>
      <c r="P7" s="108" t="s">
        <v>4</v>
      </c>
    </row>
    <row r="8" spans="1:16" ht="13.5" thickBot="1" thickTop="1">
      <c r="A8" s="19">
        <v>1</v>
      </c>
      <c r="B8" s="160" t="s">
        <v>137</v>
      </c>
      <c r="C8" s="160" t="s">
        <v>138</v>
      </c>
      <c r="D8" s="8"/>
      <c r="E8" s="102">
        <v>0.1316226851851852</v>
      </c>
      <c r="F8" s="103">
        <v>0.13158564814814813</v>
      </c>
      <c r="G8" s="106">
        <v>3.703703703705763E-05</v>
      </c>
      <c r="H8" s="110">
        <v>-3.2</v>
      </c>
      <c r="I8" s="8"/>
      <c r="J8" s="102">
        <v>0.13565625</v>
      </c>
      <c r="K8" s="103">
        <v>0.135625</v>
      </c>
      <c r="L8" s="106">
        <v>3.1250000000010436E-05</v>
      </c>
      <c r="M8" s="110">
        <v>-2.7</v>
      </c>
      <c r="N8" s="6"/>
      <c r="O8" s="110">
        <v>5.9</v>
      </c>
      <c r="P8" s="20">
        <v>13</v>
      </c>
    </row>
    <row r="9" spans="1:16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0.1319699074074074</v>
      </c>
      <c r="F9" s="167"/>
      <c r="G9" s="187" t="s">
        <v>25</v>
      </c>
      <c r="H9" s="166">
        <v>300</v>
      </c>
      <c r="I9" s="8"/>
      <c r="J9" s="186">
        <v>0.13600347222222223</v>
      </c>
      <c r="K9" s="167"/>
      <c r="L9" s="187" t="s">
        <v>25</v>
      </c>
      <c r="M9" s="166">
        <v>300</v>
      </c>
      <c r="N9" s="6"/>
      <c r="O9" s="166">
        <v>600</v>
      </c>
      <c r="P9" s="188">
        <v>36</v>
      </c>
    </row>
    <row r="10" spans="1:16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0.13231712962962963</v>
      </c>
      <c r="F10" s="103">
        <v>0.1323148148148148</v>
      </c>
      <c r="G10" s="106">
        <v>2.3148148148299796E-06</v>
      </c>
      <c r="H10" s="110">
        <v>-0.2</v>
      </c>
      <c r="I10" s="8"/>
      <c r="J10" s="102">
        <v>0.13635069444444445</v>
      </c>
      <c r="K10" s="103">
        <v>0.13631944444444444</v>
      </c>
      <c r="L10" s="106">
        <v>3.1250000000010436E-05</v>
      </c>
      <c r="M10" s="110">
        <v>-2.7</v>
      </c>
      <c r="N10" s="6"/>
      <c r="O10" s="110">
        <v>2.9</v>
      </c>
      <c r="P10" s="20">
        <v>4</v>
      </c>
    </row>
    <row r="11" spans="1:16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0.13266435185185185</v>
      </c>
      <c r="F11" s="167">
        <v>0.13267361111111112</v>
      </c>
      <c r="G11" s="187">
        <v>9.259259259264407E-06</v>
      </c>
      <c r="H11" s="166">
        <v>0.8</v>
      </c>
      <c r="I11" s="8"/>
      <c r="J11" s="186">
        <v>0.13669791666666667</v>
      </c>
      <c r="K11" s="167">
        <v>0.13668981481481482</v>
      </c>
      <c r="L11" s="187">
        <v>8.101851851849418E-06</v>
      </c>
      <c r="M11" s="166">
        <v>-0.7</v>
      </c>
      <c r="N11" s="6"/>
      <c r="O11" s="166">
        <v>1.5</v>
      </c>
      <c r="P11" s="188">
        <v>1</v>
      </c>
    </row>
    <row r="12" spans="1:16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0.13301157407407407</v>
      </c>
      <c r="F12" s="103"/>
      <c r="G12" s="106" t="s">
        <v>25</v>
      </c>
      <c r="H12" s="110">
        <v>300</v>
      </c>
      <c r="I12" s="8"/>
      <c r="J12" s="102">
        <v>0.1370451388888889</v>
      </c>
      <c r="K12" s="103"/>
      <c r="L12" s="106" t="s">
        <v>25</v>
      </c>
      <c r="M12" s="110">
        <v>300</v>
      </c>
      <c r="N12" s="6"/>
      <c r="O12" s="110">
        <v>600</v>
      </c>
      <c r="P12" s="20">
        <v>36</v>
      </c>
    </row>
    <row r="13" spans="1:16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0.1333587962962963</v>
      </c>
      <c r="F13" s="167"/>
      <c r="G13" s="187" t="s">
        <v>25</v>
      </c>
      <c r="H13" s="166">
        <v>300</v>
      </c>
      <c r="I13" s="8"/>
      <c r="J13" s="186">
        <v>0.1373923611111111</v>
      </c>
      <c r="K13" s="167"/>
      <c r="L13" s="187" t="s">
        <v>25</v>
      </c>
      <c r="M13" s="166">
        <v>300</v>
      </c>
      <c r="N13" s="6"/>
      <c r="O13" s="166">
        <v>600</v>
      </c>
      <c r="P13" s="188">
        <v>36</v>
      </c>
    </row>
    <row r="14" spans="1:16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0.13370601851851852</v>
      </c>
      <c r="F14" s="103">
        <v>0.13369212962962965</v>
      </c>
      <c r="G14" s="106">
        <v>1.3888888888868856E-05</v>
      </c>
      <c r="H14" s="110">
        <v>-1.2</v>
      </c>
      <c r="I14" s="8"/>
      <c r="J14" s="102">
        <v>0.13773958333333333</v>
      </c>
      <c r="K14" s="103">
        <v>0.13769675925925925</v>
      </c>
      <c r="L14" s="106">
        <v>4.282407407407707E-05</v>
      </c>
      <c r="M14" s="110">
        <v>-3.7</v>
      </c>
      <c r="N14" s="6"/>
      <c r="O14" s="110">
        <v>4.9</v>
      </c>
      <c r="P14" s="20">
        <v>12</v>
      </c>
    </row>
    <row r="15" spans="1:16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0.13405324074074074</v>
      </c>
      <c r="F15" s="167">
        <v>0.13403935185185187</v>
      </c>
      <c r="G15" s="187">
        <v>1.3888888888868856E-05</v>
      </c>
      <c r="H15" s="166">
        <v>-1.2</v>
      </c>
      <c r="I15" s="8"/>
      <c r="J15" s="186">
        <v>0.13808680555555555</v>
      </c>
      <c r="K15" s="167">
        <v>0.1380324074074074</v>
      </c>
      <c r="L15" s="187">
        <v>5.43981481481437E-05</v>
      </c>
      <c r="M15" s="166">
        <v>-4.7</v>
      </c>
      <c r="N15" s="6"/>
      <c r="O15" s="166">
        <v>5.9</v>
      </c>
      <c r="P15" s="188">
        <v>13</v>
      </c>
    </row>
    <row r="16" spans="1:16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0.13440046296296296</v>
      </c>
      <c r="F16" s="103">
        <v>0.1342361111111111</v>
      </c>
      <c r="G16" s="106">
        <v>0.0001643518518518461</v>
      </c>
      <c r="H16" s="110">
        <v>-14.2</v>
      </c>
      <c r="I16" s="8"/>
      <c r="J16" s="102">
        <v>0.13843402777777777</v>
      </c>
      <c r="K16" s="103">
        <v>0.13828703703703704</v>
      </c>
      <c r="L16" s="106">
        <v>0.00014699074074073226</v>
      </c>
      <c r="M16" s="110">
        <v>-12.7</v>
      </c>
      <c r="N16" s="6"/>
      <c r="O16" s="110">
        <v>26.9</v>
      </c>
      <c r="P16" s="20">
        <v>28</v>
      </c>
    </row>
    <row r="17" spans="1:16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0.13474768518518518</v>
      </c>
      <c r="F17" s="167"/>
      <c r="G17" s="187" t="s">
        <v>25</v>
      </c>
      <c r="H17" s="166">
        <v>300</v>
      </c>
      <c r="I17" s="8"/>
      <c r="J17" s="186">
        <v>0.13878125</v>
      </c>
      <c r="K17" s="167"/>
      <c r="L17" s="187" t="s">
        <v>25</v>
      </c>
      <c r="M17" s="166">
        <v>300</v>
      </c>
      <c r="N17" s="6"/>
      <c r="O17" s="166">
        <v>600</v>
      </c>
      <c r="P17" s="188">
        <v>36</v>
      </c>
    </row>
    <row r="18" spans="1:16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0.1350949074074074</v>
      </c>
      <c r="F18" s="103">
        <v>0.13508101851851853</v>
      </c>
      <c r="G18" s="106">
        <v>1.3888888888868856E-05</v>
      </c>
      <c r="H18" s="110">
        <v>-1.2</v>
      </c>
      <c r="I18" s="8"/>
      <c r="J18" s="102">
        <v>0.13912847222222222</v>
      </c>
      <c r="K18" s="103">
        <v>0.13909722222222223</v>
      </c>
      <c r="L18" s="106">
        <v>3.124999999998268E-05</v>
      </c>
      <c r="M18" s="110">
        <v>-2.7</v>
      </c>
      <c r="N18" s="6"/>
      <c r="O18" s="110">
        <v>3.9</v>
      </c>
      <c r="P18" s="20">
        <v>9</v>
      </c>
    </row>
    <row r="19" spans="1:16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0.13544212962962962</v>
      </c>
      <c r="F19" s="167">
        <v>0.13539351851851852</v>
      </c>
      <c r="G19" s="187">
        <v>4.8611111111096506E-05</v>
      </c>
      <c r="H19" s="166">
        <v>-4.2</v>
      </c>
      <c r="I19" s="8"/>
      <c r="J19" s="186">
        <v>0.13947569444444444</v>
      </c>
      <c r="K19" s="167">
        <v>0.13940972222222223</v>
      </c>
      <c r="L19" s="187">
        <v>6.597222222221033E-05</v>
      </c>
      <c r="M19" s="166">
        <v>-5.7</v>
      </c>
      <c r="N19" s="6"/>
      <c r="O19" s="166">
        <v>9.9</v>
      </c>
      <c r="P19" s="188">
        <v>19</v>
      </c>
    </row>
    <row r="20" spans="1:16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0.13578935185185184</v>
      </c>
      <c r="F20" s="103">
        <v>0.1357175925925926</v>
      </c>
      <c r="G20" s="106">
        <v>7.175925925922977E-05</v>
      </c>
      <c r="H20" s="110">
        <v>-6.2</v>
      </c>
      <c r="I20" s="8"/>
      <c r="J20" s="102">
        <v>0.13982291666666666</v>
      </c>
      <c r="K20" s="103">
        <v>0.13975694444444445</v>
      </c>
      <c r="L20" s="106">
        <v>6.597222222221033E-05</v>
      </c>
      <c r="M20" s="110">
        <v>-5.7</v>
      </c>
      <c r="N20" s="6"/>
      <c r="O20" s="110">
        <v>11.9</v>
      </c>
      <c r="P20" s="20">
        <v>21</v>
      </c>
    </row>
    <row r="21" spans="1:16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0.13613657407407406</v>
      </c>
      <c r="F21" s="167">
        <v>0.13613425925925926</v>
      </c>
      <c r="G21" s="187">
        <v>2.314814814802224E-06</v>
      </c>
      <c r="H21" s="166">
        <v>-0.2</v>
      </c>
      <c r="I21" s="8"/>
      <c r="J21" s="186">
        <v>0.14017013888888888</v>
      </c>
      <c r="K21" s="167">
        <v>0.1401273148148148</v>
      </c>
      <c r="L21" s="187">
        <v>4.282407407407707E-05</v>
      </c>
      <c r="M21" s="166">
        <v>-3.7</v>
      </c>
      <c r="N21" s="6"/>
      <c r="O21" s="166">
        <v>3.9</v>
      </c>
      <c r="P21" s="188">
        <v>9</v>
      </c>
    </row>
    <row r="22" spans="1:16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0.13648379629629628</v>
      </c>
      <c r="F22" s="103">
        <v>0.1364351851851852</v>
      </c>
      <c r="G22" s="106">
        <v>4.8611111111096506E-05</v>
      </c>
      <c r="H22" s="110">
        <v>-4.2</v>
      </c>
      <c r="I22" s="8"/>
      <c r="J22" s="102">
        <v>0.1405173611111111</v>
      </c>
      <c r="K22" s="103">
        <v>0.14043981481481482</v>
      </c>
      <c r="L22" s="106">
        <v>7.754629629627696E-05</v>
      </c>
      <c r="M22" s="110">
        <v>-6.7</v>
      </c>
      <c r="N22" s="6"/>
      <c r="O22" s="110">
        <v>10.9</v>
      </c>
      <c r="P22" s="20">
        <v>20</v>
      </c>
    </row>
    <row r="23" spans="1:16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0.1368310185185185</v>
      </c>
      <c r="F23" s="167">
        <v>0.13681712962962964</v>
      </c>
      <c r="G23" s="187">
        <v>1.3888888888868856E-05</v>
      </c>
      <c r="H23" s="166">
        <v>-1.2</v>
      </c>
      <c r="I23" s="8"/>
      <c r="J23" s="186">
        <v>0.14086458333333332</v>
      </c>
      <c r="K23" s="167">
        <v>0.14081018518518518</v>
      </c>
      <c r="L23" s="187">
        <v>5.43981481481437E-05</v>
      </c>
      <c r="M23" s="166">
        <v>-4.7</v>
      </c>
      <c r="N23" s="6"/>
      <c r="O23" s="166">
        <v>5.9</v>
      </c>
      <c r="P23" s="188">
        <v>13</v>
      </c>
    </row>
    <row r="24" spans="1:16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0.13717824074074073</v>
      </c>
      <c r="F24" s="103">
        <v>0.13721064814814815</v>
      </c>
      <c r="G24" s="106">
        <v>3.2407407407425426E-05</v>
      </c>
      <c r="H24" s="110">
        <v>2.8</v>
      </c>
      <c r="I24" s="8"/>
      <c r="J24" s="102">
        <v>0.14121180555555554</v>
      </c>
      <c r="K24" s="103">
        <v>0.1412037037037037</v>
      </c>
      <c r="L24" s="106">
        <v>8.101851851849418E-06</v>
      </c>
      <c r="M24" s="110">
        <v>-0.7</v>
      </c>
      <c r="N24" s="6"/>
      <c r="O24" s="110">
        <v>3.5</v>
      </c>
      <c r="P24" s="20">
        <v>7</v>
      </c>
    </row>
    <row r="25" spans="1:16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0.13752546296296295</v>
      </c>
      <c r="F25" s="167">
        <v>0.13752314814814814</v>
      </c>
      <c r="G25" s="187">
        <v>2.314814814802224E-06</v>
      </c>
      <c r="H25" s="166">
        <v>-0.2</v>
      </c>
      <c r="I25" s="8"/>
      <c r="J25" s="186">
        <v>0.14155902777777776</v>
      </c>
      <c r="K25" s="167">
        <v>0.14152777777777778</v>
      </c>
      <c r="L25" s="187">
        <v>3.124999999998268E-05</v>
      </c>
      <c r="M25" s="166">
        <v>-2.7</v>
      </c>
      <c r="N25" s="6"/>
      <c r="O25" s="166">
        <v>2.9</v>
      </c>
      <c r="P25" s="188">
        <v>4</v>
      </c>
    </row>
    <row r="26" spans="1:16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0.13787268518518517</v>
      </c>
      <c r="F26" s="103">
        <v>0.1378587962962963</v>
      </c>
      <c r="G26" s="106">
        <v>1.3888888888868856E-05</v>
      </c>
      <c r="H26" s="110">
        <v>-1.2</v>
      </c>
      <c r="I26" s="8"/>
      <c r="J26" s="102">
        <v>0.14190624999999998</v>
      </c>
      <c r="K26" s="103">
        <v>0.141875</v>
      </c>
      <c r="L26" s="106">
        <v>3.124999999998268E-05</v>
      </c>
      <c r="M26" s="110">
        <v>-2.7</v>
      </c>
      <c r="N26" s="6"/>
      <c r="O26" s="110">
        <v>3.9</v>
      </c>
      <c r="P26" s="20">
        <v>9</v>
      </c>
    </row>
    <row r="27" spans="1:16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0.1382199074074074</v>
      </c>
      <c r="F27" s="167"/>
      <c r="G27" s="187" t="s">
        <v>25</v>
      </c>
      <c r="H27" s="166">
        <v>300</v>
      </c>
      <c r="I27" s="8"/>
      <c r="J27" s="186">
        <v>0.1422534722222222</v>
      </c>
      <c r="K27" s="167"/>
      <c r="L27" s="187" t="s">
        <v>25</v>
      </c>
      <c r="M27" s="166">
        <v>300</v>
      </c>
      <c r="N27" s="6"/>
      <c r="O27" s="166">
        <v>600</v>
      </c>
      <c r="P27" s="188">
        <v>36</v>
      </c>
    </row>
    <row r="28" spans="1:16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0.1385671296296296</v>
      </c>
      <c r="F28" s="103"/>
      <c r="G28" s="106" t="s">
        <v>25</v>
      </c>
      <c r="H28" s="110">
        <v>300</v>
      </c>
      <c r="I28" s="8"/>
      <c r="J28" s="102">
        <v>0.14260069444444443</v>
      </c>
      <c r="K28" s="103"/>
      <c r="L28" s="106" t="s">
        <v>25</v>
      </c>
      <c r="M28" s="110">
        <v>300</v>
      </c>
      <c r="N28" s="6"/>
      <c r="O28" s="110">
        <v>600</v>
      </c>
      <c r="P28" s="20">
        <v>36</v>
      </c>
    </row>
    <row r="29" spans="1:16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0.13891435185185183</v>
      </c>
      <c r="F29" s="167">
        <v>0.13890046296296296</v>
      </c>
      <c r="G29" s="187">
        <v>1.3888888888868856E-05</v>
      </c>
      <c r="H29" s="166">
        <v>-1.2</v>
      </c>
      <c r="I29" s="8"/>
      <c r="J29" s="186">
        <v>0.14294791666666665</v>
      </c>
      <c r="K29" s="167">
        <v>0.14292824074074073</v>
      </c>
      <c r="L29" s="187">
        <v>1.967592592591605E-05</v>
      </c>
      <c r="M29" s="166">
        <v>-1.7</v>
      </c>
      <c r="N29" s="6"/>
      <c r="O29" s="166">
        <v>2.9</v>
      </c>
      <c r="P29" s="188">
        <v>3</v>
      </c>
    </row>
    <row r="30" spans="1:16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0.13926157407407405</v>
      </c>
      <c r="F30" s="103"/>
      <c r="G30" s="106" t="s">
        <v>25</v>
      </c>
      <c r="H30" s="110">
        <v>300</v>
      </c>
      <c r="I30" s="8"/>
      <c r="J30" s="102">
        <v>0.14329513888888887</v>
      </c>
      <c r="K30" s="103"/>
      <c r="L30" s="106" t="s">
        <v>25</v>
      </c>
      <c r="M30" s="110">
        <v>300</v>
      </c>
      <c r="N30" s="6"/>
      <c r="O30" s="110">
        <v>600</v>
      </c>
      <c r="P30" s="20">
        <v>36</v>
      </c>
    </row>
    <row r="31" spans="1:16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0.13973032407407407</v>
      </c>
      <c r="F31" s="167">
        <v>0.13974537037037038</v>
      </c>
      <c r="G31" s="187">
        <v>1.5046296296311601E-05</v>
      </c>
      <c r="H31" s="166">
        <v>1.3</v>
      </c>
      <c r="I31" s="8"/>
      <c r="J31" s="186">
        <v>0.14376388888888889</v>
      </c>
      <c r="K31" s="167">
        <v>0.14373842592592592</v>
      </c>
      <c r="L31" s="187">
        <v>2.5462962962963243E-05</v>
      </c>
      <c r="M31" s="166">
        <v>-2.2</v>
      </c>
      <c r="N31" s="6"/>
      <c r="O31" s="166">
        <v>3.5</v>
      </c>
      <c r="P31" s="188">
        <v>7</v>
      </c>
    </row>
    <row r="32" spans="1:16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0.1400775462962963</v>
      </c>
      <c r="F32" s="103">
        <v>0.14015046296296296</v>
      </c>
      <c r="G32" s="106">
        <v>7.291666666667251E-05</v>
      </c>
      <c r="H32" s="110">
        <v>6.3</v>
      </c>
      <c r="I32" s="8"/>
      <c r="J32" s="102">
        <v>0.1441111111111111</v>
      </c>
      <c r="K32" s="103">
        <v>0.14408564814814814</v>
      </c>
      <c r="L32" s="106">
        <v>2.5462962962963243E-05</v>
      </c>
      <c r="M32" s="110">
        <v>-2.2</v>
      </c>
      <c r="N32" s="6"/>
      <c r="O32" s="110">
        <v>8.5</v>
      </c>
      <c r="P32" s="20">
        <v>18</v>
      </c>
    </row>
    <row r="33" spans="1:16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0.1404247685185185</v>
      </c>
      <c r="F33" s="167">
        <v>0.14046296296296296</v>
      </c>
      <c r="G33" s="187">
        <v>3.8194444444444864E-05</v>
      </c>
      <c r="H33" s="166">
        <v>3.3</v>
      </c>
      <c r="I33" s="8"/>
      <c r="J33" s="186">
        <v>0.14445833333333333</v>
      </c>
      <c r="K33" s="167">
        <v>0.1443287037037037</v>
      </c>
      <c r="L33" s="187">
        <v>0.00012962962962961844</v>
      </c>
      <c r="M33" s="166">
        <v>-11.2</v>
      </c>
      <c r="N33" s="6"/>
      <c r="O33" s="166">
        <v>14.5</v>
      </c>
      <c r="P33" s="188">
        <v>25</v>
      </c>
    </row>
    <row r="34" spans="1:16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0.14077199074074073</v>
      </c>
      <c r="F34" s="103">
        <v>0.14074074074074075</v>
      </c>
      <c r="G34" s="106">
        <v>3.124999999998268E-05</v>
      </c>
      <c r="H34" s="110">
        <v>-2.7</v>
      </c>
      <c r="I34" s="8"/>
      <c r="J34" s="102">
        <v>0.14480555555555555</v>
      </c>
      <c r="K34" s="103">
        <v>0.1446875</v>
      </c>
      <c r="L34" s="106">
        <v>0.0001180555555555518</v>
      </c>
      <c r="M34" s="110">
        <v>-10.2</v>
      </c>
      <c r="N34" s="6"/>
      <c r="O34" s="110">
        <v>12.9</v>
      </c>
      <c r="P34" s="20">
        <v>23</v>
      </c>
    </row>
    <row r="35" spans="1:16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0.14111921296296295</v>
      </c>
      <c r="F35" s="167">
        <v>0.1411226851851852</v>
      </c>
      <c r="G35" s="187">
        <v>3.4722222222449695E-06</v>
      </c>
      <c r="H35" s="166">
        <v>0.3</v>
      </c>
      <c r="I35" s="8"/>
      <c r="J35" s="186">
        <v>0.14515277777777777</v>
      </c>
      <c r="K35" s="167">
        <v>0.1451273148148148</v>
      </c>
      <c r="L35" s="187">
        <v>2.5462962962963243E-05</v>
      </c>
      <c r="M35" s="166">
        <v>-2.2</v>
      </c>
      <c r="N35" s="6"/>
      <c r="O35" s="166">
        <v>2.5</v>
      </c>
      <c r="P35" s="188">
        <v>2</v>
      </c>
    </row>
    <row r="36" spans="1:16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0.14146643518518517</v>
      </c>
      <c r="F36" s="103">
        <v>0.14141203703703703</v>
      </c>
      <c r="G36" s="106">
        <v>5.43981481481437E-05</v>
      </c>
      <c r="H36" s="110">
        <v>-4.7</v>
      </c>
      <c r="I36" s="8"/>
      <c r="J36" s="102">
        <v>0.1455</v>
      </c>
      <c r="K36" s="103">
        <v>0.14539351851851853</v>
      </c>
      <c r="L36" s="106">
        <v>0.00010648148148145742</v>
      </c>
      <c r="M36" s="110">
        <v>-9.2</v>
      </c>
      <c r="N36" s="6"/>
      <c r="O36" s="110">
        <v>13.9</v>
      </c>
      <c r="P36" s="20">
        <v>24</v>
      </c>
    </row>
    <row r="37" spans="1:16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0.1418136574074074</v>
      </c>
      <c r="F37" s="167">
        <v>0.1492476851851852</v>
      </c>
      <c r="G37" s="187">
        <v>0.007434027777777778</v>
      </c>
      <c r="H37" s="166">
        <v>300</v>
      </c>
      <c r="I37" s="8"/>
      <c r="J37" s="186">
        <v>0.1458472222222222</v>
      </c>
      <c r="K37" s="167">
        <v>0.15216435185185184</v>
      </c>
      <c r="L37" s="187">
        <v>0.006317129629629631</v>
      </c>
      <c r="M37" s="166">
        <v>300</v>
      </c>
      <c r="N37" s="6"/>
      <c r="O37" s="166">
        <v>600</v>
      </c>
      <c r="P37" s="188">
        <v>36</v>
      </c>
    </row>
    <row r="38" spans="1:16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0.14216087962962962</v>
      </c>
      <c r="F38" s="103"/>
      <c r="G38" s="106" t="s">
        <v>25</v>
      </c>
      <c r="H38" s="110">
        <v>300</v>
      </c>
      <c r="I38" s="8"/>
      <c r="J38" s="102">
        <v>0.14619444444444443</v>
      </c>
      <c r="K38" s="103"/>
      <c r="L38" s="106" t="s">
        <v>25</v>
      </c>
      <c r="M38" s="110">
        <v>300</v>
      </c>
      <c r="N38" s="6"/>
      <c r="O38" s="110">
        <v>600</v>
      </c>
      <c r="P38" s="20">
        <v>36</v>
      </c>
    </row>
    <row r="39" spans="1:16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0.14250810185185184</v>
      </c>
      <c r="F39" s="167">
        <v>0.14246527777777776</v>
      </c>
      <c r="G39" s="187">
        <v>4.282407407407707E-05</v>
      </c>
      <c r="H39" s="166">
        <v>-3.7</v>
      </c>
      <c r="I39" s="8"/>
      <c r="J39" s="186">
        <v>0.14654166666666665</v>
      </c>
      <c r="K39" s="167">
        <v>0.14649305555555556</v>
      </c>
      <c r="L39" s="187">
        <v>4.8611111111096506E-05</v>
      </c>
      <c r="M39" s="166">
        <v>-4.2</v>
      </c>
      <c r="N39" s="6"/>
      <c r="O39" s="166">
        <v>7.9</v>
      </c>
      <c r="P39" s="188">
        <v>17</v>
      </c>
    </row>
    <row r="40" spans="1:16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0.14285532407407406</v>
      </c>
      <c r="F40" s="103">
        <v>0.15209490740740741</v>
      </c>
      <c r="G40" s="106">
        <v>0.009239583333333334</v>
      </c>
      <c r="H40" s="110">
        <v>300</v>
      </c>
      <c r="I40" s="8"/>
      <c r="J40" s="102">
        <v>0.14688888888888887</v>
      </c>
      <c r="K40" s="103"/>
      <c r="L40" s="106" t="s">
        <v>25</v>
      </c>
      <c r="M40" s="110">
        <v>300</v>
      </c>
      <c r="N40" s="6"/>
      <c r="O40" s="110">
        <v>600</v>
      </c>
      <c r="P40" s="20">
        <v>36</v>
      </c>
    </row>
    <row r="41" spans="1:16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0.14320254629629628</v>
      </c>
      <c r="F41" s="167"/>
      <c r="G41" s="187" t="s">
        <v>25</v>
      </c>
      <c r="H41" s="166">
        <v>300</v>
      </c>
      <c r="I41" s="8"/>
      <c r="J41" s="186">
        <v>0.1472361111111111</v>
      </c>
      <c r="K41" s="167"/>
      <c r="L41" s="187" t="s">
        <v>25</v>
      </c>
      <c r="M41" s="166">
        <v>300</v>
      </c>
      <c r="N41" s="6"/>
      <c r="O41" s="166">
        <v>600</v>
      </c>
      <c r="P41" s="188">
        <v>36</v>
      </c>
    </row>
    <row r="42" spans="1:16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0.1435497685185185</v>
      </c>
      <c r="F42" s="103">
        <v>0.1432986111111111</v>
      </c>
      <c r="G42" s="106">
        <v>0.00025115740740738746</v>
      </c>
      <c r="H42" s="110">
        <v>-21.7</v>
      </c>
      <c r="I42" s="8"/>
      <c r="J42" s="102">
        <v>0.14758333333333332</v>
      </c>
      <c r="K42" s="103">
        <v>0.14755787037037038</v>
      </c>
      <c r="L42" s="106">
        <v>2.5462962962935487E-05</v>
      </c>
      <c r="M42" s="110">
        <v>-2.2</v>
      </c>
      <c r="N42" s="6"/>
      <c r="O42" s="110">
        <v>23.9</v>
      </c>
      <c r="P42" s="20">
        <v>27</v>
      </c>
    </row>
    <row r="43" spans="1:16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0.14389699074074072</v>
      </c>
      <c r="F43" s="167">
        <v>0.14400462962962965</v>
      </c>
      <c r="G43" s="187">
        <v>0.00010763888888892792</v>
      </c>
      <c r="H43" s="166">
        <v>9.3</v>
      </c>
      <c r="I43" s="8"/>
      <c r="J43" s="186">
        <v>0.14793055555555554</v>
      </c>
      <c r="K43" s="167">
        <v>0.14758101851851851</v>
      </c>
      <c r="L43" s="187">
        <v>0.0003495370370370232</v>
      </c>
      <c r="M43" s="166">
        <v>-30.2</v>
      </c>
      <c r="N43" s="6"/>
      <c r="O43" s="166">
        <v>39.5</v>
      </c>
      <c r="P43" s="188">
        <v>32</v>
      </c>
    </row>
    <row r="44" spans="1:16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0.14424421296296294</v>
      </c>
      <c r="F44" s="103">
        <v>0.1442013888888889</v>
      </c>
      <c r="G44" s="106">
        <v>4.282407407404931E-05</v>
      </c>
      <c r="H44" s="110">
        <v>-3.7</v>
      </c>
      <c r="I44" s="8"/>
      <c r="J44" s="102">
        <v>0.14827777777777776</v>
      </c>
      <c r="K44" s="103">
        <v>0.14824074074074076</v>
      </c>
      <c r="L44" s="106">
        <v>3.703703703700212E-05</v>
      </c>
      <c r="M44" s="110">
        <v>-3.2</v>
      </c>
      <c r="N44" s="6"/>
      <c r="O44" s="110">
        <v>6.9</v>
      </c>
      <c r="P44" s="20">
        <v>16</v>
      </c>
    </row>
    <row r="45" spans="1:16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0.14459143518518516</v>
      </c>
      <c r="F45" s="167">
        <v>0.14453703703703705</v>
      </c>
      <c r="G45" s="187">
        <v>5.4398148148115943E-05</v>
      </c>
      <c r="H45" s="166">
        <v>-4.7</v>
      </c>
      <c r="I45" s="8"/>
      <c r="J45" s="186">
        <v>0.14862499999999998</v>
      </c>
      <c r="K45" s="167">
        <v>0.14854166666666666</v>
      </c>
      <c r="L45" s="187">
        <v>8.333333333332416E-05</v>
      </c>
      <c r="M45" s="166">
        <v>-7.2</v>
      </c>
      <c r="N45" s="6"/>
      <c r="O45" s="166">
        <v>11.9</v>
      </c>
      <c r="P45" s="188">
        <v>21</v>
      </c>
    </row>
    <row r="46" spans="1:16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0.14493865740740738</v>
      </c>
      <c r="F46" s="103">
        <v>0.14509259259259258</v>
      </c>
      <c r="G46" s="106">
        <v>0.00015393518518519445</v>
      </c>
      <c r="H46" s="110">
        <v>13.3</v>
      </c>
      <c r="I46" s="8"/>
      <c r="J46" s="102">
        <v>0.1489722222222222</v>
      </c>
      <c r="K46" s="103">
        <v>0.14913194444444444</v>
      </c>
      <c r="L46" s="106">
        <v>0.00015972222222224164</v>
      </c>
      <c r="M46" s="110">
        <v>13.8</v>
      </c>
      <c r="N46" s="6"/>
      <c r="O46" s="110">
        <v>27.1</v>
      </c>
      <c r="P46" s="20">
        <v>30</v>
      </c>
    </row>
    <row r="47" spans="1:16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0.1452858796296296</v>
      </c>
      <c r="F47" s="167">
        <v>0.1453472222222222</v>
      </c>
      <c r="G47" s="187">
        <v>6.134259259260588E-05</v>
      </c>
      <c r="H47" s="166">
        <v>5.3</v>
      </c>
      <c r="I47" s="8"/>
      <c r="J47" s="186">
        <v>0.14931944444444442</v>
      </c>
      <c r="K47" s="167">
        <v>0.15434027777777778</v>
      </c>
      <c r="L47" s="187">
        <v>0.005020833333333363</v>
      </c>
      <c r="M47" s="166">
        <v>300</v>
      </c>
      <c r="N47" s="6"/>
      <c r="O47" s="166">
        <v>305.3</v>
      </c>
      <c r="P47" s="188">
        <v>35</v>
      </c>
    </row>
    <row r="48" spans="1:16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0.14563310185185183</v>
      </c>
      <c r="F48" s="103">
        <v>0.14565972222222223</v>
      </c>
      <c r="G48" s="106">
        <v>2.6620370370405988E-05</v>
      </c>
      <c r="H48" s="110">
        <v>2.3</v>
      </c>
      <c r="I48" s="8"/>
      <c r="J48" s="102">
        <v>0.14966666666666664</v>
      </c>
      <c r="K48" s="103">
        <v>0.14967592592592593</v>
      </c>
      <c r="L48" s="106">
        <v>9.259259259292163E-06</v>
      </c>
      <c r="M48" s="110">
        <v>0.8</v>
      </c>
      <c r="N48" s="6"/>
      <c r="O48" s="110">
        <v>3.1</v>
      </c>
      <c r="P48" s="20">
        <v>6</v>
      </c>
    </row>
    <row r="49" spans="1:16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0.14598032407407405</v>
      </c>
      <c r="F49" s="167">
        <v>0.14625</v>
      </c>
      <c r="G49" s="187">
        <v>0.000269675925925944</v>
      </c>
      <c r="H49" s="166">
        <v>23.3</v>
      </c>
      <c r="I49" s="8"/>
      <c r="J49" s="186">
        <v>0.15001388888888886</v>
      </c>
      <c r="K49" s="167">
        <v>0.14982638888888888</v>
      </c>
      <c r="L49" s="187">
        <v>0.00018749999999997935</v>
      </c>
      <c r="M49" s="166">
        <v>-16.2</v>
      </c>
      <c r="N49" s="6"/>
      <c r="O49" s="166">
        <v>39.5</v>
      </c>
      <c r="P49" s="188">
        <v>32</v>
      </c>
    </row>
    <row r="50" spans="1:16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0.14632754629629627</v>
      </c>
      <c r="F50" s="103">
        <v>0.14631944444444445</v>
      </c>
      <c r="G50" s="106">
        <v>8.101851851821662E-06</v>
      </c>
      <c r="H50" s="110">
        <v>-0.7</v>
      </c>
      <c r="I50" s="8"/>
      <c r="J50" s="102">
        <v>0.15036111111111108</v>
      </c>
      <c r="K50" s="103">
        <v>0.1501736111111111</v>
      </c>
      <c r="L50" s="106">
        <v>0.00018749999999997935</v>
      </c>
      <c r="M50" s="110">
        <v>-16.2</v>
      </c>
      <c r="N50" s="6"/>
      <c r="O50" s="110">
        <v>16.9</v>
      </c>
      <c r="P50" s="20">
        <v>26</v>
      </c>
    </row>
    <row r="51" spans="1:16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0.1466747685185185</v>
      </c>
      <c r="F51" s="167">
        <v>0.14644675925925926</v>
      </c>
      <c r="G51" s="187">
        <v>0.00022800925925922644</v>
      </c>
      <c r="H51" s="166">
        <v>-19.7</v>
      </c>
      <c r="I51" s="8"/>
      <c r="J51" s="186">
        <v>0.1507083333333333</v>
      </c>
      <c r="K51" s="167">
        <v>0.150625</v>
      </c>
      <c r="L51" s="187">
        <v>8.33333333332964E-05</v>
      </c>
      <c r="M51" s="166">
        <v>-7.2</v>
      </c>
      <c r="N51" s="6"/>
      <c r="O51" s="166">
        <v>26.9</v>
      </c>
      <c r="P51" s="188">
        <v>28</v>
      </c>
    </row>
    <row r="52" spans="1:16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0.1470219907407407</v>
      </c>
      <c r="F52" s="103"/>
      <c r="G52" s="106" t="s">
        <v>25</v>
      </c>
      <c r="H52" s="110">
        <v>300</v>
      </c>
      <c r="I52" s="8"/>
      <c r="J52" s="102">
        <v>0.15105555555555553</v>
      </c>
      <c r="K52" s="103"/>
      <c r="L52" s="106" t="s">
        <v>25</v>
      </c>
      <c r="M52" s="110">
        <v>300</v>
      </c>
      <c r="N52" s="6"/>
      <c r="O52" s="110">
        <v>600</v>
      </c>
      <c r="P52" s="20">
        <v>36</v>
      </c>
    </row>
    <row r="53" spans="1:16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0.14736921296296293</v>
      </c>
      <c r="F53" s="167"/>
      <c r="G53" s="187" t="s">
        <v>25</v>
      </c>
      <c r="H53" s="166">
        <v>300</v>
      </c>
      <c r="I53" s="8"/>
      <c r="J53" s="186">
        <v>0.15140277777777775</v>
      </c>
      <c r="K53" s="167"/>
      <c r="L53" s="187" t="s">
        <v>25</v>
      </c>
      <c r="M53" s="166">
        <v>300</v>
      </c>
      <c r="N53" s="6"/>
      <c r="O53" s="166">
        <v>600</v>
      </c>
      <c r="P53" s="188">
        <v>36</v>
      </c>
    </row>
    <row r="54" spans="1:16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0.14771643518518515</v>
      </c>
      <c r="F54" s="103">
        <v>0.1480324074074074</v>
      </c>
      <c r="G54" s="106">
        <v>0.0003159722222222383</v>
      </c>
      <c r="H54" s="110">
        <v>27.3</v>
      </c>
      <c r="I54" s="8"/>
      <c r="J54" s="102">
        <v>0.15174999999999997</v>
      </c>
      <c r="K54" s="103">
        <v>0.1516898148148148</v>
      </c>
      <c r="L54" s="106">
        <v>6.018518518516314E-05</v>
      </c>
      <c r="M54" s="110">
        <v>-5.2</v>
      </c>
      <c r="N54" s="6"/>
      <c r="O54" s="110">
        <v>32.5</v>
      </c>
      <c r="P54" s="20">
        <v>31</v>
      </c>
    </row>
    <row r="55" spans="1:16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0.14806365740740737</v>
      </c>
      <c r="F55" s="167">
        <v>0.14831018518518518</v>
      </c>
      <c r="G55" s="187">
        <v>0.00024652777777781076</v>
      </c>
      <c r="H55" s="166">
        <v>21.3</v>
      </c>
      <c r="I55" s="8"/>
      <c r="J55" s="186">
        <v>0.1520972222222222</v>
      </c>
      <c r="K55" s="167">
        <v>0.15186342592592592</v>
      </c>
      <c r="L55" s="187">
        <v>0.00023379629629627363</v>
      </c>
      <c r="M55" s="166">
        <v>-20.2</v>
      </c>
      <c r="N55" s="6"/>
      <c r="O55" s="166">
        <v>41.5</v>
      </c>
      <c r="P55" s="188">
        <v>34</v>
      </c>
    </row>
    <row r="56" spans="2:3" ht="12.75" thickTop="1">
      <c r="B56" s="95"/>
      <c r="C56" s="95"/>
    </row>
    <row r="57" spans="2:3" ht="12">
      <c r="B57" s="95"/>
      <c r="C57" s="95"/>
    </row>
    <row r="58" spans="2:3" ht="12">
      <c r="B58" s="95"/>
      <c r="C58" s="95"/>
    </row>
    <row r="59" spans="2:3" ht="12">
      <c r="B59" s="95"/>
      <c r="C59" s="95"/>
    </row>
    <row r="60" spans="2:3" ht="12">
      <c r="B60" s="95"/>
      <c r="C60" s="95"/>
    </row>
    <row r="61" spans="2:3" ht="12">
      <c r="B61" s="95"/>
      <c r="C61" s="95"/>
    </row>
    <row r="62" spans="2:3" ht="12">
      <c r="B62" s="95"/>
      <c r="C62" s="95"/>
    </row>
    <row r="63" spans="2:3" ht="12">
      <c r="B63" s="95"/>
      <c r="C63" s="95"/>
    </row>
    <row r="64" spans="2:3" ht="12">
      <c r="B64" s="95"/>
      <c r="C64" s="95"/>
    </row>
    <row r="65" spans="2:3" ht="12">
      <c r="B65" s="95"/>
      <c r="C65" s="95"/>
    </row>
    <row r="66" spans="2:3" ht="12">
      <c r="B66" s="95"/>
      <c r="C66" s="95"/>
    </row>
    <row r="67" spans="2:3" ht="12">
      <c r="B67" s="95"/>
      <c r="C67" s="95"/>
    </row>
    <row r="68" spans="2:3" ht="12">
      <c r="B68" s="95"/>
      <c r="C68" s="95"/>
    </row>
    <row r="69" spans="2:3" ht="12">
      <c r="B69" s="95"/>
      <c r="C69" s="95"/>
    </row>
    <row r="70" spans="2:3" ht="12">
      <c r="B70" s="95"/>
      <c r="C70" s="95"/>
    </row>
    <row r="71" spans="2:3" ht="12">
      <c r="B71" s="95"/>
      <c r="C71" s="95"/>
    </row>
    <row r="72" spans="2:3" ht="12">
      <c r="B72" s="95"/>
      <c r="C72" s="95"/>
    </row>
    <row r="73" spans="2:3" ht="12">
      <c r="B73" s="95"/>
      <c r="C73" s="95"/>
    </row>
    <row r="74" spans="2:3" ht="12">
      <c r="B74" s="95"/>
      <c r="C74" s="95"/>
    </row>
    <row r="75" spans="2:3" ht="12">
      <c r="B75" s="95"/>
      <c r="C75" s="95"/>
    </row>
    <row r="76" spans="2:3" ht="12">
      <c r="B76" s="95"/>
      <c r="C76" s="95"/>
    </row>
    <row r="77" spans="2:3" ht="12">
      <c r="B77" s="95"/>
      <c r="C77" s="95"/>
    </row>
    <row r="78" spans="2:3" ht="12">
      <c r="B78" s="95"/>
      <c r="C78" s="95"/>
    </row>
    <row r="79" spans="2:3" ht="12">
      <c r="B79" s="95"/>
      <c r="C79" s="95"/>
    </row>
    <row r="80" spans="2:3" ht="12">
      <c r="B80" s="95"/>
      <c r="C80" s="95"/>
    </row>
    <row r="81" spans="2:3" ht="12">
      <c r="B81" s="95"/>
      <c r="C81" s="95"/>
    </row>
    <row r="82" spans="2:3" ht="12">
      <c r="B82" s="95"/>
      <c r="C82" s="95"/>
    </row>
    <row r="83" spans="2:3" ht="12">
      <c r="B83" s="95"/>
      <c r="C83" s="95"/>
    </row>
    <row r="84" spans="2:3" ht="12">
      <c r="B84" s="95"/>
      <c r="C84" s="95"/>
    </row>
    <row r="85" spans="2:3" ht="12">
      <c r="B85" s="95"/>
      <c r="C85" s="95"/>
    </row>
    <row r="86" spans="2:3" ht="12">
      <c r="B86" s="95"/>
      <c r="C86" s="95"/>
    </row>
    <row r="87" spans="2:3" ht="12">
      <c r="B87" s="95"/>
      <c r="C87" s="95"/>
    </row>
    <row r="88" spans="2:3" ht="12">
      <c r="B88" s="95"/>
      <c r="C88" s="95"/>
    </row>
    <row r="89" spans="2:3" ht="12">
      <c r="B89" s="95"/>
      <c r="C89" s="95"/>
    </row>
    <row r="90" spans="2:3" ht="12">
      <c r="B90" s="95"/>
      <c r="C90" s="95"/>
    </row>
    <row r="91" spans="2:3" ht="12">
      <c r="B91" s="95"/>
      <c r="C91" s="95"/>
    </row>
    <row r="92" spans="2:3" ht="12">
      <c r="B92" s="95"/>
      <c r="C92" s="95"/>
    </row>
    <row r="93" spans="2:3" ht="12">
      <c r="B93" s="95"/>
      <c r="C93" s="95"/>
    </row>
    <row r="94" spans="2:3" ht="12">
      <c r="B94" s="95"/>
      <c r="C94" s="95"/>
    </row>
    <row r="95" spans="2:3" ht="12">
      <c r="B95" s="95"/>
      <c r="C95" s="95"/>
    </row>
    <row r="96" spans="2:3" ht="12">
      <c r="B96" s="95"/>
      <c r="C96" s="95"/>
    </row>
    <row r="97" spans="2:3" ht="12">
      <c r="B97" s="95"/>
      <c r="C97" s="95"/>
    </row>
    <row r="98" spans="2:3" ht="12">
      <c r="B98" s="95"/>
      <c r="C98" s="95"/>
    </row>
    <row r="99" spans="2:3" ht="12">
      <c r="B99" s="95"/>
      <c r="C99" s="95"/>
    </row>
    <row r="100" spans="2:3" ht="12">
      <c r="B100" s="95"/>
      <c r="C100" s="95"/>
    </row>
    <row r="101" spans="2:3" ht="12">
      <c r="B101" s="95"/>
      <c r="C101" s="95"/>
    </row>
    <row r="102" spans="2:3" ht="12">
      <c r="B102" s="95"/>
      <c r="C102" s="95"/>
    </row>
    <row r="103" spans="2:3" ht="12">
      <c r="B103" s="95"/>
      <c r="C103" s="95"/>
    </row>
    <row r="104" spans="2:3" ht="12">
      <c r="B104" s="95"/>
      <c r="C104" s="95"/>
    </row>
    <row r="105" spans="2:3" ht="12">
      <c r="B105" s="95"/>
      <c r="C105" s="95"/>
    </row>
    <row r="106" spans="2:3" ht="12">
      <c r="B106" s="95"/>
      <c r="C106" s="95"/>
    </row>
    <row r="107" spans="2:3" ht="12">
      <c r="B107" s="95"/>
      <c r="C107" s="95"/>
    </row>
    <row r="108" spans="2:3" ht="12">
      <c r="B108" s="95"/>
      <c r="C108" s="95"/>
    </row>
    <row r="109" spans="2:3" ht="12">
      <c r="B109" s="95"/>
      <c r="C109" s="95"/>
    </row>
    <row r="110" spans="2:3" ht="12">
      <c r="B110" s="95"/>
      <c r="C110" s="95"/>
    </row>
    <row r="111" spans="2:3" ht="12">
      <c r="B111" s="95"/>
      <c r="C111" s="95"/>
    </row>
    <row r="112" spans="2:3" ht="12">
      <c r="B112" s="95"/>
      <c r="C112" s="95"/>
    </row>
    <row r="113" spans="2:3" ht="12">
      <c r="B113" s="95"/>
      <c r="C113" s="95"/>
    </row>
    <row r="114" spans="2:3" ht="12">
      <c r="B114" s="95"/>
      <c r="C114" s="95"/>
    </row>
    <row r="115" spans="2:3" ht="12">
      <c r="B115" s="95"/>
      <c r="C115" s="95"/>
    </row>
    <row r="116" spans="2:3" ht="12">
      <c r="B116" s="95"/>
      <c r="C116" s="95"/>
    </row>
    <row r="117" spans="2:3" ht="12">
      <c r="B117" s="95"/>
      <c r="C117" s="95"/>
    </row>
    <row r="118" spans="2:3" ht="12">
      <c r="B118" s="95"/>
      <c r="C118" s="95"/>
    </row>
    <row r="119" spans="2:3" ht="12">
      <c r="B119" s="95"/>
      <c r="C119" s="95"/>
    </row>
    <row r="120" spans="2:3" ht="12">
      <c r="B120" s="95"/>
      <c r="C120" s="95"/>
    </row>
    <row r="121" spans="2:3" ht="12">
      <c r="B121" s="95"/>
      <c r="C121" s="95"/>
    </row>
    <row r="122" spans="2:3" ht="12">
      <c r="B122" s="95"/>
      <c r="C122" s="95"/>
    </row>
    <row r="123" spans="2:3" ht="12">
      <c r="B123" s="95"/>
      <c r="C123" s="95"/>
    </row>
    <row r="124" spans="2:3" ht="12">
      <c r="B124" s="95"/>
      <c r="C124" s="95"/>
    </row>
    <row r="125" spans="2:3" ht="12">
      <c r="B125" s="95"/>
      <c r="C125" s="95"/>
    </row>
    <row r="126" spans="2:3" ht="12">
      <c r="B126" s="95"/>
      <c r="C126" s="95"/>
    </row>
    <row r="127" spans="2:3" ht="12">
      <c r="B127" s="95"/>
      <c r="C127" s="95"/>
    </row>
    <row r="128" spans="2:3" ht="12">
      <c r="B128" s="95"/>
      <c r="C128" s="95"/>
    </row>
    <row r="129" spans="2:3" ht="12">
      <c r="B129" s="95"/>
      <c r="C129" s="95"/>
    </row>
    <row r="130" spans="2:3" ht="12">
      <c r="B130" s="95"/>
      <c r="C130" s="95"/>
    </row>
    <row r="131" spans="2:3" ht="12">
      <c r="B131" s="95"/>
      <c r="C131" s="95"/>
    </row>
    <row r="132" spans="2:3" ht="12">
      <c r="B132" s="95"/>
      <c r="C132" s="95"/>
    </row>
    <row r="133" spans="2:3" ht="12">
      <c r="B133" s="95"/>
      <c r="C133" s="95"/>
    </row>
    <row r="134" spans="2:3" ht="12">
      <c r="B134" s="95"/>
      <c r="C134" s="95"/>
    </row>
    <row r="135" spans="2:3" ht="12">
      <c r="B135" s="95"/>
      <c r="C135" s="95"/>
    </row>
    <row r="136" spans="2:3" ht="12">
      <c r="B136" s="95"/>
      <c r="C136" s="95"/>
    </row>
    <row r="137" spans="2:3" ht="12">
      <c r="B137" s="95"/>
      <c r="C137" s="95"/>
    </row>
    <row r="138" spans="2:3" ht="12">
      <c r="B138" s="95"/>
      <c r="C138" s="95"/>
    </row>
    <row r="139" spans="2:3" ht="12">
      <c r="B139" s="95"/>
      <c r="C139" s="95"/>
    </row>
    <row r="140" spans="2:3" ht="12">
      <c r="B140" s="95"/>
      <c r="C140" s="95"/>
    </row>
    <row r="141" spans="2:3" ht="12">
      <c r="B141" s="95"/>
      <c r="C141" s="95"/>
    </row>
    <row r="142" spans="2:3" ht="12">
      <c r="B142" s="95"/>
      <c r="C142" s="95"/>
    </row>
    <row r="143" spans="2:3" ht="12">
      <c r="B143" s="95"/>
      <c r="C143" s="95"/>
    </row>
    <row r="144" spans="2:3" ht="12">
      <c r="B144" s="95"/>
      <c r="C144" s="95"/>
    </row>
    <row r="145" spans="2:3" ht="12">
      <c r="B145" s="95"/>
      <c r="C145" s="95"/>
    </row>
    <row r="146" spans="2:3" ht="12">
      <c r="B146" s="95"/>
      <c r="C146" s="95"/>
    </row>
    <row r="147" spans="2:3" ht="12">
      <c r="B147" s="95"/>
      <c r="C147" s="95"/>
    </row>
    <row r="148" spans="2:3" ht="12">
      <c r="B148" s="95"/>
      <c r="C148" s="95"/>
    </row>
    <row r="149" spans="2:3" ht="12">
      <c r="B149" s="95"/>
      <c r="C149" s="95"/>
    </row>
    <row r="150" spans="2:3" ht="12">
      <c r="B150" s="95"/>
      <c r="C150" s="95"/>
    </row>
    <row r="151" spans="2:3" ht="12">
      <c r="B151" s="95"/>
      <c r="C151" s="95"/>
    </row>
    <row r="152" spans="2:3" ht="12">
      <c r="B152" s="95"/>
      <c r="C152" s="95"/>
    </row>
    <row r="153" spans="2:3" ht="12">
      <c r="B153" s="95"/>
      <c r="C153" s="95"/>
    </row>
    <row r="154" spans="2:3" ht="12">
      <c r="B154" s="95"/>
      <c r="C154" s="95"/>
    </row>
    <row r="155" spans="2:3" ht="12">
      <c r="B155" s="95"/>
      <c r="C155" s="95"/>
    </row>
    <row r="156" spans="2:3" ht="12">
      <c r="B156" s="95"/>
      <c r="C156" s="95"/>
    </row>
    <row r="157" spans="2:3" ht="12">
      <c r="B157" s="95"/>
      <c r="C157" s="95"/>
    </row>
    <row r="158" spans="2:3" ht="12">
      <c r="B158" s="95"/>
      <c r="C158" s="95"/>
    </row>
    <row r="159" spans="2:3" ht="12">
      <c r="B159" s="95"/>
      <c r="C159" s="95"/>
    </row>
    <row r="160" spans="2:3" ht="12">
      <c r="B160" s="95"/>
      <c r="C160" s="95"/>
    </row>
    <row r="161" spans="2:3" ht="12">
      <c r="B161" s="95"/>
      <c r="C161" s="95"/>
    </row>
    <row r="162" spans="2:3" ht="12">
      <c r="B162" s="95"/>
      <c r="C162" s="95"/>
    </row>
    <row r="163" spans="2:3" ht="12">
      <c r="B163" s="95"/>
      <c r="C163" s="95"/>
    </row>
    <row r="164" spans="2:3" ht="12">
      <c r="B164" s="95"/>
      <c r="C164" s="95"/>
    </row>
    <row r="165" spans="2:3" ht="12">
      <c r="B165" s="95"/>
      <c r="C165" s="95"/>
    </row>
    <row r="166" spans="2:3" ht="12">
      <c r="B166" s="95"/>
      <c r="C166" s="95"/>
    </row>
    <row r="167" spans="2:3" ht="12">
      <c r="B167" s="95"/>
      <c r="C167" s="95"/>
    </row>
    <row r="168" spans="2:3" ht="12">
      <c r="B168" s="95"/>
      <c r="C168" s="95"/>
    </row>
    <row r="169" spans="2:3" ht="12">
      <c r="B169" s="95"/>
      <c r="C169" s="95"/>
    </row>
    <row r="170" spans="2:3" ht="12">
      <c r="B170" s="95"/>
      <c r="C170" s="95"/>
    </row>
    <row r="171" spans="2:3" ht="12">
      <c r="B171" s="95"/>
      <c r="C171" s="95"/>
    </row>
    <row r="172" spans="2:3" ht="12">
      <c r="B172" s="95"/>
      <c r="C172" s="95"/>
    </row>
    <row r="173" spans="2:3" ht="12">
      <c r="B173" s="95"/>
      <c r="C173" s="95"/>
    </row>
    <row r="174" spans="2:3" ht="12">
      <c r="B174" s="95"/>
      <c r="C174" s="95"/>
    </row>
    <row r="175" spans="2:3" ht="12">
      <c r="B175" s="95"/>
      <c r="C175" s="95"/>
    </row>
    <row r="176" spans="2:3" ht="12">
      <c r="B176" s="95"/>
      <c r="C176" s="95"/>
    </row>
    <row r="177" spans="2:3" ht="12">
      <c r="B177" s="95"/>
      <c r="C177" s="95"/>
    </row>
    <row r="178" spans="2:3" ht="12">
      <c r="B178" s="95"/>
      <c r="C178" s="95"/>
    </row>
    <row r="179" spans="2:3" ht="12">
      <c r="B179" s="95"/>
      <c r="C179" s="95"/>
    </row>
    <row r="180" spans="2:3" ht="12">
      <c r="B180" s="95"/>
      <c r="C180" s="95"/>
    </row>
    <row r="181" spans="2:3" ht="12">
      <c r="B181" s="95"/>
      <c r="C181" s="95"/>
    </row>
    <row r="182" spans="2:3" ht="12">
      <c r="B182" s="95"/>
      <c r="C182" s="95"/>
    </row>
    <row r="183" spans="2:3" ht="12">
      <c r="B183" s="95"/>
      <c r="C183" s="95"/>
    </row>
    <row r="184" spans="2:3" ht="12">
      <c r="B184" s="95"/>
      <c r="C184" s="95"/>
    </row>
    <row r="185" spans="2:3" ht="12">
      <c r="B185" s="95"/>
      <c r="C185" s="95"/>
    </row>
    <row r="186" spans="2:3" ht="12">
      <c r="B186" s="95"/>
      <c r="C186" s="95"/>
    </row>
    <row r="187" spans="2:3" ht="12">
      <c r="B187" s="95"/>
      <c r="C187" s="95"/>
    </row>
    <row r="188" spans="2:3" ht="12">
      <c r="B188" s="95"/>
      <c r="C188" s="95"/>
    </row>
    <row r="189" spans="2:3" ht="12">
      <c r="B189" s="95"/>
      <c r="C189" s="95"/>
    </row>
    <row r="190" spans="2:3" ht="12">
      <c r="B190" s="95"/>
      <c r="C190" s="95"/>
    </row>
    <row r="191" spans="2:3" ht="12">
      <c r="B191" s="95"/>
      <c r="C191" s="95"/>
    </row>
    <row r="192" spans="2:3" ht="12">
      <c r="B192" s="95"/>
      <c r="C192" s="95"/>
    </row>
    <row r="193" spans="2:3" ht="12">
      <c r="B193" s="95"/>
      <c r="C193" s="95"/>
    </row>
    <row r="194" spans="2:3" ht="12">
      <c r="B194" s="95"/>
      <c r="C194" s="95"/>
    </row>
    <row r="195" spans="2:3" ht="12">
      <c r="B195" s="95"/>
      <c r="C195" s="95"/>
    </row>
    <row r="196" spans="2:3" ht="12">
      <c r="B196" s="95"/>
      <c r="C196" s="95"/>
    </row>
    <row r="197" spans="2:3" ht="12">
      <c r="B197" s="95"/>
      <c r="C197" s="95"/>
    </row>
    <row r="198" spans="2:3" ht="12">
      <c r="B198" s="95"/>
      <c r="C198" s="95"/>
    </row>
    <row r="199" spans="2:3" ht="12">
      <c r="B199" s="95"/>
      <c r="C199" s="95"/>
    </row>
    <row r="200" spans="2:3" ht="12">
      <c r="B200" s="95"/>
      <c r="C200" s="95"/>
    </row>
    <row r="201" spans="2:3" ht="12">
      <c r="B201" s="95"/>
      <c r="C201" s="95"/>
    </row>
    <row r="202" spans="2:3" ht="12">
      <c r="B202" s="95"/>
      <c r="C202" s="95"/>
    </row>
    <row r="203" spans="2:3" ht="12">
      <c r="B203" s="95"/>
      <c r="C203" s="95"/>
    </row>
    <row r="204" spans="2:3" ht="12">
      <c r="B204" s="95"/>
      <c r="C204" s="95"/>
    </row>
    <row r="205" spans="2:3" ht="12">
      <c r="B205" s="95"/>
      <c r="C205" s="95"/>
    </row>
    <row r="206" spans="2:3" ht="12">
      <c r="B206" s="95"/>
      <c r="C206" s="95"/>
    </row>
    <row r="207" spans="2:3" ht="12">
      <c r="B207" s="95"/>
      <c r="C207" s="95"/>
    </row>
    <row r="208" spans="2:3" ht="12">
      <c r="B208" s="95"/>
      <c r="C208" s="95"/>
    </row>
    <row r="209" spans="2:3" ht="12">
      <c r="B209" s="95"/>
      <c r="C209" s="95"/>
    </row>
    <row r="210" spans="2:3" ht="12">
      <c r="B210" s="95"/>
      <c r="C210" s="95"/>
    </row>
    <row r="211" spans="2:3" ht="12">
      <c r="B211" s="95"/>
      <c r="C211" s="95"/>
    </row>
    <row r="212" spans="2:3" ht="12">
      <c r="B212" s="95"/>
      <c r="C212" s="95"/>
    </row>
    <row r="213" spans="2:3" ht="12">
      <c r="B213" s="95"/>
      <c r="C213" s="95"/>
    </row>
    <row r="214" spans="2:3" ht="12">
      <c r="B214" s="95"/>
      <c r="C214" s="95"/>
    </row>
    <row r="215" spans="2:3" ht="12">
      <c r="B215" s="95"/>
      <c r="C215" s="95"/>
    </row>
    <row r="216" spans="2:3" ht="12">
      <c r="B216" s="95"/>
      <c r="C216" s="95"/>
    </row>
    <row r="217" spans="2:3" ht="12">
      <c r="B217" s="95"/>
      <c r="C217" s="95"/>
    </row>
    <row r="218" spans="2:3" ht="12">
      <c r="B218" s="95"/>
      <c r="C218" s="95"/>
    </row>
    <row r="219" spans="2:3" ht="12">
      <c r="B219" s="95"/>
      <c r="C219" s="95"/>
    </row>
    <row r="220" spans="2:3" ht="12">
      <c r="B220" s="95"/>
      <c r="C220" s="95"/>
    </row>
    <row r="221" spans="2:3" ht="12">
      <c r="B221" s="95"/>
      <c r="C221" s="95"/>
    </row>
    <row r="222" spans="2:3" ht="12">
      <c r="B222" s="95"/>
      <c r="C222" s="95"/>
    </row>
    <row r="223" spans="2:3" ht="12">
      <c r="B223" s="95"/>
      <c r="C223" s="95"/>
    </row>
    <row r="224" spans="2:3" ht="12">
      <c r="B224" s="95"/>
      <c r="C224" s="95"/>
    </row>
    <row r="225" spans="2:3" ht="12">
      <c r="B225" s="95"/>
      <c r="C225" s="95"/>
    </row>
    <row r="226" spans="2:3" ht="12">
      <c r="B226" s="95"/>
      <c r="C226" s="95"/>
    </row>
    <row r="227" spans="2:3" ht="12">
      <c r="B227" s="95"/>
      <c r="C227" s="95"/>
    </row>
    <row r="228" spans="2:3" ht="12">
      <c r="B228" s="95"/>
      <c r="C228" s="95"/>
    </row>
    <row r="229" spans="2:3" ht="12">
      <c r="B229" s="95"/>
      <c r="C229" s="95"/>
    </row>
    <row r="230" spans="2:3" ht="12">
      <c r="B230" s="95"/>
      <c r="C230" s="95"/>
    </row>
    <row r="231" spans="2:3" ht="12">
      <c r="B231" s="95"/>
      <c r="C231" s="95"/>
    </row>
    <row r="232" spans="2:3" ht="12">
      <c r="B232" s="95"/>
      <c r="C232" s="95"/>
    </row>
    <row r="233" spans="2:3" ht="12">
      <c r="B233" s="95"/>
      <c r="C233" s="95"/>
    </row>
    <row r="234" spans="2:3" ht="12">
      <c r="B234" s="95"/>
      <c r="C234" s="95"/>
    </row>
    <row r="235" spans="2:3" ht="12">
      <c r="B235" s="95"/>
      <c r="C235" s="95"/>
    </row>
    <row r="236" spans="2:3" ht="12">
      <c r="B236" s="95"/>
      <c r="C236" s="95"/>
    </row>
    <row r="237" spans="2:3" ht="12">
      <c r="B237" s="95"/>
      <c r="C237" s="95"/>
    </row>
    <row r="238" spans="2:3" ht="12">
      <c r="B238" s="95"/>
      <c r="C238" s="95"/>
    </row>
    <row r="239" spans="2:3" ht="12">
      <c r="B239" s="95"/>
      <c r="C239" s="95"/>
    </row>
    <row r="240" spans="2:3" ht="12">
      <c r="B240" s="95"/>
      <c r="C240" s="95"/>
    </row>
    <row r="241" spans="2:3" ht="12">
      <c r="B241" s="95"/>
      <c r="C241" s="95"/>
    </row>
    <row r="242" spans="2:3" ht="12">
      <c r="B242" s="95"/>
      <c r="C242" s="95"/>
    </row>
    <row r="243" spans="2:3" ht="12">
      <c r="B243" s="95"/>
      <c r="C243" s="95"/>
    </row>
    <row r="244" spans="2:3" ht="12">
      <c r="B244" s="95"/>
      <c r="C244" s="95"/>
    </row>
    <row r="245" spans="2:3" ht="12">
      <c r="B245" s="95"/>
      <c r="C245" s="95"/>
    </row>
    <row r="246" spans="2:3" ht="12">
      <c r="B246" s="95"/>
      <c r="C246" s="95"/>
    </row>
    <row r="247" spans="2:3" ht="12">
      <c r="B247" s="95"/>
      <c r="C247" s="95"/>
    </row>
    <row r="248" spans="2:3" ht="12">
      <c r="B248" s="95"/>
      <c r="C248" s="95"/>
    </row>
    <row r="249" spans="2:3" ht="12">
      <c r="B249" s="95"/>
      <c r="C249" s="95"/>
    </row>
    <row r="250" spans="2:3" ht="12">
      <c r="B250" s="95"/>
      <c r="C250" s="95"/>
    </row>
    <row r="251" spans="2:3" ht="12">
      <c r="B251" s="95"/>
      <c r="C251" s="95"/>
    </row>
    <row r="252" spans="2:3" ht="12">
      <c r="B252" s="95"/>
      <c r="C252" s="95"/>
    </row>
    <row r="253" spans="2:3" ht="12">
      <c r="B253" s="95"/>
      <c r="C253" s="95"/>
    </row>
    <row r="254" spans="2:3" ht="12">
      <c r="B254" s="95"/>
      <c r="C254" s="95"/>
    </row>
    <row r="255" spans="2:3" ht="12">
      <c r="B255" s="95"/>
      <c r="C255" s="95"/>
    </row>
    <row r="256" spans="2:3" ht="12">
      <c r="B256" s="95"/>
      <c r="C256" s="95"/>
    </row>
    <row r="257" spans="2:3" ht="12">
      <c r="B257" s="95"/>
      <c r="C257" s="95"/>
    </row>
    <row r="258" spans="2:3" ht="12">
      <c r="B258" s="95"/>
      <c r="C258" s="95"/>
    </row>
    <row r="259" spans="2:3" ht="12">
      <c r="B259" s="95"/>
      <c r="C259" s="95"/>
    </row>
    <row r="260" spans="2:3" ht="12">
      <c r="B260" s="95"/>
      <c r="C260" s="95"/>
    </row>
    <row r="261" spans="2:3" ht="12">
      <c r="B261" s="95"/>
      <c r="C261" s="95"/>
    </row>
    <row r="262" spans="2:3" ht="12">
      <c r="B262" s="95"/>
      <c r="C262" s="95"/>
    </row>
    <row r="263" spans="2:3" ht="12">
      <c r="B263" s="95"/>
      <c r="C263" s="95"/>
    </row>
    <row r="264" spans="2:3" ht="12">
      <c r="B264" s="95"/>
      <c r="C264" s="95"/>
    </row>
    <row r="265" spans="2:3" ht="12">
      <c r="B265" s="95"/>
      <c r="C265" s="95"/>
    </row>
    <row r="266" spans="2:3" ht="12">
      <c r="B266" s="95"/>
      <c r="C266" s="95"/>
    </row>
    <row r="267" spans="2:3" ht="12">
      <c r="B267" s="95"/>
      <c r="C267" s="95"/>
    </row>
    <row r="268" spans="2:3" ht="12">
      <c r="B268" s="95"/>
      <c r="C268" s="95"/>
    </row>
    <row r="269" spans="2:3" ht="12">
      <c r="B269" s="95"/>
      <c r="C269" s="95"/>
    </row>
    <row r="270" spans="2:3" ht="12">
      <c r="B270" s="95"/>
      <c r="C270" s="95"/>
    </row>
    <row r="271" spans="2:3" ht="12">
      <c r="B271" s="95"/>
      <c r="C271" s="95"/>
    </row>
    <row r="272" spans="2:3" ht="12">
      <c r="B272" s="95"/>
      <c r="C272" s="95"/>
    </row>
    <row r="273" spans="2:3" ht="12">
      <c r="B273" s="95"/>
      <c r="C273" s="95"/>
    </row>
    <row r="274" spans="2:3" ht="12">
      <c r="B274" s="95"/>
      <c r="C274" s="95"/>
    </row>
    <row r="275" spans="2:3" ht="12">
      <c r="B275" s="95"/>
      <c r="C275" s="95"/>
    </row>
    <row r="276" spans="2:3" ht="12">
      <c r="B276" s="95"/>
      <c r="C276" s="95"/>
    </row>
    <row r="277" spans="2:3" ht="12">
      <c r="B277" s="95"/>
      <c r="C277" s="95"/>
    </row>
    <row r="278" spans="2:3" ht="12">
      <c r="B278" s="95"/>
      <c r="C278" s="95"/>
    </row>
    <row r="279" spans="2:3" ht="12">
      <c r="B279" s="95"/>
      <c r="C279" s="95"/>
    </row>
    <row r="280" spans="2:3" ht="12">
      <c r="B280" s="95"/>
      <c r="C280" s="95"/>
    </row>
    <row r="281" spans="2:3" ht="12">
      <c r="B281" s="95"/>
      <c r="C281" s="95"/>
    </row>
    <row r="282" spans="2:3" ht="12">
      <c r="B282" s="95"/>
      <c r="C282" s="95"/>
    </row>
    <row r="283" spans="2:3" ht="12">
      <c r="B283" s="95"/>
      <c r="C283" s="95"/>
    </row>
    <row r="284" spans="2:3" ht="12">
      <c r="B284" s="95"/>
      <c r="C284" s="95"/>
    </row>
    <row r="285" spans="2:3" ht="12">
      <c r="B285" s="95"/>
      <c r="C285" s="95"/>
    </row>
    <row r="286" spans="2:3" ht="12">
      <c r="B286" s="95"/>
      <c r="C286" s="95"/>
    </row>
    <row r="287" spans="2:3" ht="12">
      <c r="B287" s="95"/>
      <c r="C287" s="95"/>
    </row>
    <row r="288" spans="2:3" ht="12">
      <c r="B288" s="95"/>
      <c r="C288" s="95"/>
    </row>
    <row r="289" spans="2:3" ht="12">
      <c r="B289" s="95"/>
      <c r="C289" s="95"/>
    </row>
    <row r="290" spans="2:3" ht="12">
      <c r="B290" s="95"/>
      <c r="C290" s="95"/>
    </row>
    <row r="291" spans="2:3" ht="12">
      <c r="B291" s="95"/>
      <c r="C291" s="95"/>
    </row>
    <row r="292" spans="2:3" ht="12">
      <c r="B292" s="95"/>
      <c r="C292" s="95"/>
    </row>
    <row r="293" spans="2:3" ht="12">
      <c r="B293" s="95"/>
      <c r="C293" s="95"/>
    </row>
    <row r="294" spans="2:3" ht="12">
      <c r="B294" s="95"/>
      <c r="C294" s="95"/>
    </row>
    <row r="295" spans="2:3" ht="12">
      <c r="B295" s="95"/>
      <c r="C295" s="95"/>
    </row>
    <row r="296" spans="2:3" ht="12">
      <c r="B296" s="95"/>
      <c r="C296" s="95"/>
    </row>
    <row r="297" spans="2:3" ht="12">
      <c r="B297" s="95"/>
      <c r="C297" s="95"/>
    </row>
    <row r="298" spans="2:3" ht="12">
      <c r="B298" s="95"/>
      <c r="C298" s="95"/>
    </row>
    <row r="299" spans="2:3" ht="12">
      <c r="B299" s="95"/>
      <c r="C299" s="95"/>
    </row>
    <row r="300" spans="2:3" ht="12">
      <c r="B300" s="95"/>
      <c r="C300" s="95"/>
    </row>
    <row r="301" spans="2:3" ht="12">
      <c r="B301" s="95"/>
      <c r="C301" s="95"/>
    </row>
    <row r="302" spans="2:3" ht="12">
      <c r="B302" s="95"/>
      <c r="C302" s="95"/>
    </row>
    <row r="303" spans="2:3" ht="12">
      <c r="B303" s="95"/>
      <c r="C303" s="95"/>
    </row>
    <row r="304" spans="2:3" ht="12">
      <c r="B304" s="95"/>
      <c r="C304" s="95"/>
    </row>
    <row r="305" spans="2:3" ht="12">
      <c r="B305" s="95"/>
      <c r="C305" s="95"/>
    </row>
    <row r="306" spans="2:3" ht="12">
      <c r="B306" s="95"/>
      <c r="C306" s="95"/>
    </row>
    <row r="307" spans="2:3" ht="12">
      <c r="B307" s="95"/>
      <c r="C307" s="95"/>
    </row>
    <row r="308" spans="2:3" ht="12">
      <c r="B308" s="95"/>
      <c r="C308" s="95"/>
    </row>
    <row r="309" spans="2:3" ht="12">
      <c r="B309" s="95"/>
      <c r="C309" s="95"/>
    </row>
    <row r="310" spans="2:3" ht="12">
      <c r="B310" s="95"/>
      <c r="C310" s="95"/>
    </row>
    <row r="311" spans="2:3" ht="12">
      <c r="B311" s="95"/>
      <c r="C311" s="95"/>
    </row>
    <row r="312" spans="2:3" ht="12">
      <c r="B312" s="95"/>
      <c r="C312" s="95"/>
    </row>
    <row r="313" spans="2:3" ht="12">
      <c r="B313" s="95"/>
      <c r="C313" s="95"/>
    </row>
    <row r="314" spans="2:3" ht="12">
      <c r="B314" s="95"/>
      <c r="C314" s="95"/>
    </row>
    <row r="315" spans="2:3" ht="12">
      <c r="B315" s="95"/>
      <c r="C315" s="95"/>
    </row>
    <row r="316" spans="2:3" ht="12">
      <c r="B316" s="95"/>
      <c r="C316" s="95"/>
    </row>
    <row r="317" spans="2:3" ht="12">
      <c r="B317" s="95"/>
      <c r="C317" s="95"/>
    </row>
    <row r="318" spans="2:3" ht="12">
      <c r="B318" s="95"/>
      <c r="C318" s="95"/>
    </row>
    <row r="319" spans="2:3" ht="12">
      <c r="B319" s="95"/>
      <c r="C319" s="95"/>
    </row>
    <row r="320" spans="2:3" ht="12">
      <c r="B320" s="95"/>
      <c r="C320" s="95"/>
    </row>
    <row r="321" spans="2:3" ht="12">
      <c r="B321" s="95"/>
      <c r="C321" s="95"/>
    </row>
    <row r="322" spans="2:3" ht="12">
      <c r="B322" s="95"/>
      <c r="C322" s="95"/>
    </row>
    <row r="323" spans="2:3" ht="12">
      <c r="B323" s="95"/>
      <c r="C323" s="95"/>
    </row>
    <row r="324" spans="2:3" ht="12">
      <c r="B324" s="95"/>
      <c r="C324" s="95"/>
    </row>
    <row r="325" spans="2:3" ht="12">
      <c r="B325" s="95"/>
      <c r="C325" s="95"/>
    </row>
    <row r="326" spans="2:3" ht="12">
      <c r="B326" s="95"/>
      <c r="C326" s="95"/>
    </row>
    <row r="327" spans="2:3" ht="12">
      <c r="B327" s="95"/>
      <c r="C327" s="95"/>
    </row>
    <row r="328" spans="2:3" ht="12">
      <c r="B328" s="95"/>
      <c r="C328" s="95"/>
    </row>
    <row r="329" spans="2:3" ht="12">
      <c r="B329" s="95"/>
      <c r="C329" s="95"/>
    </row>
    <row r="330" spans="2:3" ht="12">
      <c r="B330" s="95"/>
      <c r="C330" s="95"/>
    </row>
    <row r="331" spans="2:3" ht="12">
      <c r="B331" s="95"/>
      <c r="C331" s="95"/>
    </row>
    <row r="332" spans="2:3" ht="12">
      <c r="B332" s="95"/>
      <c r="C332" s="95"/>
    </row>
    <row r="333" spans="2:3" ht="12">
      <c r="B333" s="95"/>
      <c r="C333" s="95"/>
    </row>
    <row r="334" spans="2:3" ht="12">
      <c r="B334" s="95"/>
      <c r="C334" s="95"/>
    </row>
    <row r="335" spans="2:3" ht="12">
      <c r="B335" s="95"/>
      <c r="C335" s="95"/>
    </row>
    <row r="336" spans="2:3" ht="12">
      <c r="B336" s="95"/>
      <c r="C336" s="95"/>
    </row>
    <row r="337" spans="2:3" ht="12">
      <c r="B337" s="95"/>
      <c r="C337" s="95"/>
    </row>
    <row r="338" spans="2:3" ht="12">
      <c r="B338" s="95"/>
      <c r="C338" s="95"/>
    </row>
    <row r="339" spans="2:3" ht="12">
      <c r="B339" s="95"/>
      <c r="C339" s="95"/>
    </row>
    <row r="340" spans="2:3" ht="12">
      <c r="B340" s="95"/>
      <c r="C340" s="95"/>
    </row>
    <row r="341" spans="2:3" ht="12">
      <c r="B341" s="95"/>
      <c r="C341" s="95"/>
    </row>
    <row r="342" spans="2:3" ht="12">
      <c r="B342" s="95"/>
      <c r="C342" s="95"/>
    </row>
    <row r="343" spans="2:3" ht="12">
      <c r="B343" s="95"/>
      <c r="C343" s="95"/>
    </row>
    <row r="344" spans="2:3" ht="12">
      <c r="B344" s="95"/>
      <c r="C344" s="95"/>
    </row>
    <row r="345" spans="2:3" ht="12">
      <c r="B345" s="95"/>
      <c r="C345" s="95"/>
    </row>
    <row r="346" spans="2:3" ht="12">
      <c r="B346" s="95"/>
      <c r="C346" s="95"/>
    </row>
    <row r="347" spans="2:3" ht="12">
      <c r="B347" s="95"/>
      <c r="C347" s="95"/>
    </row>
    <row r="348" spans="2:3" ht="12">
      <c r="B348" s="95"/>
      <c r="C348" s="95"/>
    </row>
    <row r="349" spans="2:3" ht="12">
      <c r="B349" s="95"/>
      <c r="C349" s="95"/>
    </row>
    <row r="350" spans="2:3" ht="12">
      <c r="B350" s="95"/>
      <c r="C350" s="95"/>
    </row>
    <row r="351" spans="2:3" ht="12">
      <c r="B351" s="95"/>
      <c r="C351" s="95"/>
    </row>
    <row r="352" spans="2:3" ht="12">
      <c r="B352" s="95"/>
      <c r="C352" s="95"/>
    </row>
    <row r="353" spans="2:3" ht="12">
      <c r="B353" s="95"/>
      <c r="C353" s="95"/>
    </row>
    <row r="354" spans="2:3" ht="12">
      <c r="B354" s="95"/>
      <c r="C354" s="95"/>
    </row>
    <row r="355" spans="2:3" ht="12">
      <c r="B355" s="95"/>
      <c r="C355" s="95"/>
    </row>
    <row r="356" spans="2:3" ht="12">
      <c r="B356" s="95"/>
      <c r="C356" s="95"/>
    </row>
    <row r="357" spans="2:3" ht="12">
      <c r="B357" s="95"/>
      <c r="C357" s="95"/>
    </row>
    <row r="358" spans="2:3" ht="12">
      <c r="B358" s="95"/>
      <c r="C358" s="95"/>
    </row>
    <row r="359" spans="2:3" ht="12">
      <c r="B359" s="95"/>
      <c r="C359" s="95"/>
    </row>
    <row r="360" spans="2:3" ht="12">
      <c r="B360" s="95"/>
      <c r="C360" s="95"/>
    </row>
    <row r="361" spans="2:3" ht="12">
      <c r="B361" s="95"/>
      <c r="C361" s="95"/>
    </row>
    <row r="362" spans="2:3" ht="12">
      <c r="B362" s="95"/>
      <c r="C362" s="95"/>
    </row>
    <row r="363" spans="2:3" ht="12">
      <c r="B363" s="95"/>
      <c r="C363" s="95"/>
    </row>
    <row r="364" spans="2:3" ht="12">
      <c r="B364" s="95"/>
      <c r="C364" s="95"/>
    </row>
    <row r="365" spans="2:3" ht="12">
      <c r="B365" s="95"/>
      <c r="C365" s="95"/>
    </row>
    <row r="366" spans="2:3" ht="12">
      <c r="B366" s="95"/>
      <c r="C366" s="95"/>
    </row>
    <row r="367" spans="2:3" ht="12">
      <c r="B367" s="95"/>
      <c r="C367" s="95"/>
    </row>
    <row r="368" spans="2:3" ht="12">
      <c r="B368" s="95"/>
      <c r="C368" s="95"/>
    </row>
    <row r="369" spans="2:3" ht="12">
      <c r="B369" s="95"/>
      <c r="C369" s="95"/>
    </row>
    <row r="370" spans="2:3" ht="12">
      <c r="B370" s="95"/>
      <c r="C370" s="95"/>
    </row>
    <row r="371" spans="2:3" ht="12">
      <c r="B371" s="95"/>
      <c r="C371" s="95"/>
    </row>
    <row r="372" spans="2:3" ht="12">
      <c r="B372" s="95"/>
      <c r="C372" s="95"/>
    </row>
    <row r="373" spans="2:3" ht="12">
      <c r="B373" s="95"/>
      <c r="C373" s="95"/>
    </row>
    <row r="374" spans="2:3" ht="12">
      <c r="B374" s="95"/>
      <c r="C374" s="95"/>
    </row>
    <row r="375" spans="2:3" ht="12">
      <c r="B375" s="95"/>
      <c r="C375" s="95"/>
    </row>
    <row r="376" spans="2:3" ht="12">
      <c r="B376" s="95"/>
      <c r="C376" s="95"/>
    </row>
    <row r="377" spans="2:3" ht="12">
      <c r="B377" s="95"/>
      <c r="C377" s="95"/>
    </row>
    <row r="378" spans="2:3" ht="12">
      <c r="B378" s="95"/>
      <c r="C378" s="95"/>
    </row>
    <row r="379" spans="2:3" ht="12">
      <c r="B379" s="95"/>
      <c r="C379" s="95"/>
    </row>
    <row r="380" spans="2:3" ht="12">
      <c r="B380" s="95"/>
      <c r="C380" s="95"/>
    </row>
    <row r="381" spans="2:3" ht="12">
      <c r="B381" s="95"/>
      <c r="C381" s="95"/>
    </row>
    <row r="382" spans="2:3" ht="12">
      <c r="B382" s="95"/>
      <c r="C382" s="95"/>
    </row>
    <row r="383" spans="2:3" ht="12">
      <c r="B383" s="95"/>
      <c r="C383" s="95"/>
    </row>
    <row r="384" spans="2:3" ht="12">
      <c r="B384" s="95"/>
      <c r="C384" s="95"/>
    </row>
    <row r="385" spans="2:3" ht="12">
      <c r="B385" s="95"/>
      <c r="C385" s="95"/>
    </row>
    <row r="386" spans="2:3" ht="12">
      <c r="B386" s="95"/>
      <c r="C386" s="95"/>
    </row>
    <row r="387" spans="2:3" ht="12">
      <c r="B387" s="95"/>
      <c r="C387" s="95"/>
    </row>
    <row r="388" spans="2:3" ht="12">
      <c r="B388" s="95"/>
      <c r="C388" s="95"/>
    </row>
    <row r="389" spans="2:3" ht="12">
      <c r="B389" s="95"/>
      <c r="C389" s="95"/>
    </row>
    <row r="390" spans="2:3" ht="12">
      <c r="B390" s="95"/>
      <c r="C390" s="95"/>
    </row>
    <row r="391" spans="2:3" ht="12">
      <c r="B391" s="95"/>
      <c r="C391" s="95"/>
    </row>
    <row r="392" spans="2:3" ht="12">
      <c r="B392" s="95"/>
      <c r="C392" s="95"/>
    </row>
    <row r="393" spans="2:3" ht="12">
      <c r="B393" s="95"/>
      <c r="C393" s="95"/>
    </row>
    <row r="394" spans="2:3" ht="12">
      <c r="B394" s="95"/>
      <c r="C394" s="95"/>
    </row>
    <row r="395" spans="2:3" ht="12">
      <c r="B395" s="95"/>
      <c r="C395" s="95"/>
    </row>
    <row r="396" spans="2:3" ht="12">
      <c r="B396" s="95"/>
      <c r="C396" s="95"/>
    </row>
    <row r="397" spans="2:3" ht="12">
      <c r="B397" s="95"/>
      <c r="C397" s="95"/>
    </row>
    <row r="398" spans="2:3" ht="12">
      <c r="B398" s="95"/>
      <c r="C398" s="95"/>
    </row>
    <row r="399" spans="2:3" ht="12">
      <c r="B399" s="95"/>
      <c r="C399" s="95"/>
    </row>
    <row r="400" spans="2:3" ht="12">
      <c r="B400" s="95"/>
      <c r="C400" s="95"/>
    </row>
    <row r="401" spans="2:3" ht="12">
      <c r="B401" s="95"/>
      <c r="C401" s="95"/>
    </row>
    <row r="402" spans="2:3" ht="12">
      <c r="B402" s="95"/>
      <c r="C402" s="95"/>
    </row>
    <row r="403" spans="2:3" ht="12">
      <c r="B403" s="95"/>
      <c r="C403" s="95"/>
    </row>
    <row r="404" spans="2:3" ht="12">
      <c r="B404" s="95"/>
      <c r="C404" s="95"/>
    </row>
    <row r="405" spans="2:3" ht="12">
      <c r="B405" s="95"/>
      <c r="C405" s="95"/>
    </row>
    <row r="406" spans="2:3" ht="12">
      <c r="B406" s="95"/>
      <c r="C406" s="95"/>
    </row>
    <row r="407" spans="2:3" ht="12">
      <c r="B407" s="95"/>
      <c r="C407" s="95"/>
    </row>
    <row r="408" spans="2:3" ht="12">
      <c r="B408" s="95"/>
      <c r="C408" s="95"/>
    </row>
    <row r="409" spans="2:3" ht="12">
      <c r="B409" s="95"/>
      <c r="C409" s="95"/>
    </row>
    <row r="410" spans="2:3" ht="12">
      <c r="B410" s="95"/>
      <c r="C410" s="95"/>
    </row>
    <row r="411" spans="2:3" ht="12">
      <c r="B411" s="95"/>
      <c r="C411" s="95"/>
    </row>
    <row r="412" spans="2:3" ht="12">
      <c r="B412" s="95"/>
      <c r="C412" s="95"/>
    </row>
    <row r="413" spans="2:3" ht="12">
      <c r="B413" s="95"/>
      <c r="C413" s="95"/>
    </row>
    <row r="414" spans="2:3" ht="12">
      <c r="B414" s="95"/>
      <c r="C414" s="95"/>
    </row>
    <row r="415" spans="2:3" ht="12">
      <c r="B415" s="95"/>
      <c r="C415" s="95"/>
    </row>
    <row r="416" spans="2:3" ht="12">
      <c r="B416" s="95"/>
      <c r="C416" s="95"/>
    </row>
    <row r="417" spans="2:3" ht="12">
      <c r="B417" s="95"/>
      <c r="C417" s="95"/>
    </row>
    <row r="418" spans="2:3" ht="12">
      <c r="B418" s="95"/>
      <c r="C418" s="95"/>
    </row>
    <row r="419" spans="2:3" ht="12">
      <c r="B419" s="95"/>
      <c r="C419" s="95"/>
    </row>
    <row r="420" spans="2:3" ht="12">
      <c r="B420" s="95"/>
      <c r="C420" s="95"/>
    </row>
    <row r="421" spans="2:3" ht="12">
      <c r="B421" s="95"/>
      <c r="C421" s="95"/>
    </row>
    <row r="422" spans="2:3" ht="12">
      <c r="B422" s="95"/>
      <c r="C422" s="95"/>
    </row>
    <row r="423" spans="2:3" ht="12">
      <c r="B423" s="95"/>
      <c r="C423" s="95"/>
    </row>
    <row r="424" spans="2:3" ht="12">
      <c r="B424" s="95"/>
      <c r="C424" s="95"/>
    </row>
    <row r="425" spans="2:3" ht="12">
      <c r="B425" s="95"/>
      <c r="C425" s="95"/>
    </row>
    <row r="426" spans="2:3" ht="12">
      <c r="B426" s="95"/>
      <c r="C426" s="95"/>
    </row>
    <row r="427" spans="2:3" ht="12">
      <c r="B427" s="95"/>
      <c r="C427" s="95"/>
    </row>
    <row r="428" spans="2:3" ht="12">
      <c r="B428" s="95"/>
      <c r="C428" s="95"/>
    </row>
    <row r="429" spans="2:3" ht="12">
      <c r="B429" s="95"/>
      <c r="C429" s="95"/>
    </row>
    <row r="430" spans="2:3" ht="12">
      <c r="B430" s="95"/>
      <c r="C430" s="95"/>
    </row>
    <row r="431" spans="2:3" ht="12">
      <c r="B431" s="95"/>
      <c r="C431" s="95"/>
    </row>
    <row r="432" spans="2:3" ht="12">
      <c r="B432" s="95"/>
      <c r="C432" s="95"/>
    </row>
    <row r="433" spans="2:3" ht="12">
      <c r="B433" s="95"/>
      <c r="C433" s="95"/>
    </row>
    <row r="434" spans="2:3" ht="12">
      <c r="B434" s="95"/>
      <c r="C434" s="95"/>
    </row>
    <row r="435" spans="2:3" ht="12">
      <c r="B435" s="95"/>
      <c r="C435" s="95"/>
    </row>
    <row r="436" spans="2:3" ht="12">
      <c r="B436" s="95"/>
      <c r="C436" s="95"/>
    </row>
    <row r="437" spans="2:3" ht="12">
      <c r="B437" s="95"/>
      <c r="C437" s="95"/>
    </row>
    <row r="438" spans="2:3" ht="12">
      <c r="B438" s="95"/>
      <c r="C438" s="95"/>
    </row>
    <row r="439" spans="2:3" ht="12">
      <c r="B439" s="95"/>
      <c r="C439" s="95"/>
    </row>
    <row r="440" spans="2:3" ht="12">
      <c r="B440" s="95"/>
      <c r="C440" s="95"/>
    </row>
    <row r="441" spans="2:3" ht="12">
      <c r="B441" s="95"/>
      <c r="C441" s="95"/>
    </row>
    <row r="442" spans="2:3" ht="12">
      <c r="B442" s="95"/>
      <c r="C442" s="95"/>
    </row>
    <row r="443" spans="2:3" ht="12">
      <c r="B443" s="95"/>
      <c r="C443" s="95"/>
    </row>
    <row r="444" spans="2:3" ht="12">
      <c r="B444" s="95"/>
      <c r="C444" s="95"/>
    </row>
    <row r="445" spans="2:3" ht="12">
      <c r="B445" s="95"/>
      <c r="C445" s="95"/>
    </row>
    <row r="446" spans="2:3" ht="12">
      <c r="B446" s="95"/>
      <c r="C446" s="95"/>
    </row>
    <row r="447" spans="2:3" ht="12">
      <c r="B447" s="95"/>
      <c r="C447" s="95"/>
    </row>
    <row r="448" spans="2:3" ht="12">
      <c r="B448" s="95"/>
      <c r="C448" s="95"/>
    </row>
    <row r="449" spans="2:3" ht="12">
      <c r="B449" s="95"/>
      <c r="C449" s="95"/>
    </row>
    <row r="450" spans="2:3" ht="12">
      <c r="B450" s="95"/>
      <c r="C450" s="95"/>
    </row>
    <row r="451" spans="2:3" ht="12">
      <c r="B451" s="95"/>
      <c r="C451" s="95"/>
    </row>
    <row r="452" spans="2:3" ht="12">
      <c r="B452" s="95"/>
      <c r="C452" s="95"/>
    </row>
    <row r="453" spans="2:3" ht="12">
      <c r="B453" s="95"/>
      <c r="C453" s="95"/>
    </row>
    <row r="454" spans="2:3" ht="12">
      <c r="B454" s="95"/>
      <c r="C454" s="95"/>
    </row>
    <row r="455" spans="2:3" ht="12">
      <c r="B455" s="95"/>
      <c r="C455" s="95"/>
    </row>
    <row r="456" spans="2:3" ht="12">
      <c r="B456" s="95"/>
      <c r="C456" s="95"/>
    </row>
    <row r="457" spans="2:3" ht="12">
      <c r="B457" s="95"/>
      <c r="C457" s="95"/>
    </row>
    <row r="458" spans="2:3" ht="12">
      <c r="B458" s="95"/>
      <c r="C458" s="95"/>
    </row>
    <row r="459" spans="2:3" ht="12">
      <c r="B459" s="95"/>
      <c r="C459" s="95"/>
    </row>
    <row r="460" spans="2:3" ht="12">
      <c r="B460" s="95"/>
      <c r="C460" s="95"/>
    </row>
    <row r="461" spans="2:3" ht="12">
      <c r="B461" s="95"/>
      <c r="C461" s="95"/>
    </row>
    <row r="462" spans="2:3" ht="12">
      <c r="B462" s="95"/>
      <c r="C462" s="95"/>
    </row>
    <row r="463" spans="2:3" ht="12">
      <c r="B463" s="95"/>
      <c r="C463" s="95"/>
    </row>
    <row r="464" spans="2:3" ht="12">
      <c r="B464" s="95"/>
      <c r="C464" s="95"/>
    </row>
    <row r="465" spans="2:3" ht="12">
      <c r="B465" s="95"/>
      <c r="C465" s="95"/>
    </row>
    <row r="466" spans="2:3" ht="12">
      <c r="B466" s="95"/>
      <c r="C466" s="95"/>
    </row>
    <row r="467" spans="2:3" ht="12">
      <c r="B467" s="95"/>
      <c r="C467" s="95"/>
    </row>
    <row r="468" spans="2:3" ht="12">
      <c r="B468" s="95"/>
      <c r="C468" s="95"/>
    </row>
    <row r="469" spans="2:3" ht="12">
      <c r="B469" s="95"/>
      <c r="C469" s="95"/>
    </row>
    <row r="470" spans="2:3" ht="12">
      <c r="B470" s="95"/>
      <c r="C470" s="95"/>
    </row>
    <row r="471" spans="2:3" ht="12">
      <c r="B471" s="95"/>
      <c r="C471" s="95"/>
    </row>
    <row r="472" spans="2:3" ht="12">
      <c r="B472" s="95"/>
      <c r="C472" s="95"/>
    </row>
    <row r="473" spans="2:3" ht="12">
      <c r="B473" s="95"/>
      <c r="C473" s="95"/>
    </row>
    <row r="474" spans="2:3" ht="12">
      <c r="B474" s="95"/>
      <c r="C474" s="95"/>
    </row>
    <row r="475" spans="2:3" ht="12">
      <c r="B475" s="95"/>
      <c r="C475" s="95"/>
    </row>
    <row r="476" spans="2:3" ht="12">
      <c r="B476" s="95"/>
      <c r="C476" s="95"/>
    </row>
    <row r="477" spans="2:3" ht="12">
      <c r="B477" s="95"/>
      <c r="C477" s="95"/>
    </row>
    <row r="478" spans="2:3" ht="12">
      <c r="B478" s="95"/>
      <c r="C478" s="95"/>
    </row>
    <row r="479" spans="2:3" ht="12">
      <c r="B479" s="95"/>
      <c r="C479" s="95"/>
    </row>
    <row r="480" spans="2:3" ht="12">
      <c r="B480" s="95"/>
      <c r="C480" s="95"/>
    </row>
    <row r="481" spans="2:3" ht="12">
      <c r="B481" s="95"/>
      <c r="C481" s="95"/>
    </row>
    <row r="482" spans="2:3" ht="12">
      <c r="B482" s="95"/>
      <c r="C482" s="95"/>
    </row>
    <row r="483" spans="2:3" ht="12">
      <c r="B483" s="95"/>
      <c r="C483" s="95"/>
    </row>
    <row r="484" spans="2:3" ht="12">
      <c r="B484" s="95"/>
      <c r="C484" s="95"/>
    </row>
    <row r="485" spans="2:3" ht="12">
      <c r="B485" s="95"/>
      <c r="C485" s="95"/>
    </row>
    <row r="486" spans="2:3" ht="12">
      <c r="B486" s="95"/>
      <c r="C486" s="95"/>
    </row>
    <row r="487" spans="2:3" ht="12">
      <c r="B487" s="95"/>
      <c r="C487" s="95"/>
    </row>
    <row r="488" spans="2:3" ht="12">
      <c r="B488" s="95"/>
      <c r="C488" s="95"/>
    </row>
    <row r="489" spans="2:3" ht="12">
      <c r="B489" s="95"/>
      <c r="C489" s="95"/>
    </row>
    <row r="490" spans="2:3" ht="12">
      <c r="B490" s="95"/>
      <c r="C490" s="95"/>
    </row>
    <row r="491" spans="2:3" ht="12">
      <c r="B491" s="95"/>
      <c r="C491" s="95"/>
    </row>
    <row r="492" spans="2:3" ht="12">
      <c r="B492" s="95"/>
      <c r="C492" s="95"/>
    </row>
    <row r="493" spans="2:3" ht="12">
      <c r="B493" s="95"/>
      <c r="C493" s="95"/>
    </row>
    <row r="494" spans="2:3" ht="12">
      <c r="B494" s="95"/>
      <c r="C494" s="95"/>
    </row>
    <row r="495" spans="2:3" ht="12">
      <c r="B495" s="95"/>
      <c r="C495" s="95"/>
    </row>
    <row r="496" spans="2:3" ht="12">
      <c r="B496" s="95"/>
      <c r="C496" s="95"/>
    </row>
    <row r="497" spans="2:3" ht="12">
      <c r="B497" s="95"/>
      <c r="C497" s="95"/>
    </row>
    <row r="498" spans="2:3" ht="12">
      <c r="B498" s="95"/>
      <c r="C498" s="95"/>
    </row>
    <row r="499" spans="2:3" ht="12">
      <c r="B499" s="95"/>
      <c r="C499" s="95"/>
    </row>
    <row r="500" spans="2:3" ht="12">
      <c r="B500" s="95"/>
      <c r="C500" s="95"/>
    </row>
    <row r="501" spans="2:3" ht="12">
      <c r="B501" s="95"/>
      <c r="C501" s="95"/>
    </row>
    <row r="502" spans="2:3" ht="12">
      <c r="B502" s="95"/>
      <c r="C502" s="95"/>
    </row>
    <row r="503" spans="2:3" ht="12">
      <c r="B503" s="95"/>
      <c r="C503" s="95"/>
    </row>
    <row r="504" spans="2:3" ht="12">
      <c r="B504" s="95"/>
      <c r="C504" s="95"/>
    </row>
    <row r="505" spans="2:3" ht="12">
      <c r="B505" s="95"/>
      <c r="C505" s="95"/>
    </row>
    <row r="506" spans="2:3" ht="12">
      <c r="B506" s="95"/>
      <c r="C506" s="95"/>
    </row>
  </sheetData>
  <sheetProtection/>
  <mergeCells count="14">
    <mergeCell ref="O3:O6"/>
    <mergeCell ref="E5:G5"/>
    <mergeCell ref="J5:L5"/>
    <mergeCell ref="E4:G4"/>
    <mergeCell ref="O1:P1"/>
    <mergeCell ref="O2:P2"/>
    <mergeCell ref="E1:H1"/>
    <mergeCell ref="E3:G3"/>
    <mergeCell ref="J1:M1"/>
    <mergeCell ref="J3:L3"/>
    <mergeCell ref="P3:P6"/>
    <mergeCell ref="E6:G6"/>
    <mergeCell ref="J4:L4"/>
    <mergeCell ref="J6:L6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0"/>
  <sheetViews>
    <sheetView view="pageBreakPreview" zoomScaleSheetLayoutView="100" zoomScalePageLayoutView="0" workbookViewId="0" topLeftCell="A1">
      <pane xSplit="4" ySplit="7" topLeftCell="AA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AF1" sqref="AF1:CK16384"/>
    </sheetView>
  </sheetViews>
  <sheetFormatPr defaultColWidth="9.7109375" defaultRowHeight="12.75"/>
  <cols>
    <col min="1" max="1" width="3.00390625" style="1" bestFit="1" customWidth="1"/>
    <col min="2" max="2" width="24.421875" style="1" customWidth="1"/>
    <col min="3" max="3" width="25.421875" style="1" customWidth="1"/>
    <col min="4" max="4" width="0.85546875" style="1" customWidth="1"/>
    <col min="5" max="5" width="9.28125" style="1" hidden="1" customWidth="1"/>
    <col min="6" max="6" width="9.140625" style="1" hidden="1" customWidth="1"/>
    <col min="7" max="7" width="7.7109375" style="1" hidden="1" customWidth="1"/>
    <col min="8" max="8" width="8.7109375" style="1" hidden="1" customWidth="1"/>
    <col min="9" max="9" width="0.85546875" style="1" hidden="1" customWidth="1"/>
    <col min="10" max="10" width="9.28125" style="1" customWidth="1"/>
    <col min="11" max="11" width="10.140625" style="1" customWidth="1"/>
    <col min="12" max="12" width="7.7109375" style="1" customWidth="1"/>
    <col min="13" max="13" width="8.28125" style="1" customWidth="1"/>
    <col min="14" max="14" width="0.85546875" style="1" customWidth="1"/>
    <col min="15" max="15" width="9.28125" style="1" customWidth="1"/>
    <col min="16" max="16" width="10.140625" style="1" customWidth="1"/>
    <col min="17" max="17" width="7.7109375" style="1" customWidth="1"/>
    <col min="18" max="18" width="8.28125" style="1" customWidth="1"/>
    <col min="19" max="19" width="0.85546875" style="1" customWidth="1"/>
    <col min="20" max="20" width="9.28125" style="1" customWidth="1"/>
    <col min="21" max="21" width="10.140625" style="1" customWidth="1"/>
    <col min="22" max="22" width="7.7109375" style="1" customWidth="1"/>
    <col min="23" max="23" width="8.28125" style="1" customWidth="1"/>
    <col min="24" max="24" width="0.85546875" style="1" customWidth="1"/>
    <col min="25" max="25" width="9.28125" style="1" customWidth="1"/>
    <col min="26" max="26" width="10.140625" style="1" customWidth="1"/>
    <col min="27" max="27" width="7.7109375" style="1" customWidth="1"/>
    <col min="28" max="28" width="8.28125" style="1" customWidth="1"/>
    <col min="29" max="29" width="0.5625" style="1" customWidth="1"/>
    <col min="30" max="30" width="10.28125" style="1" customWidth="1"/>
    <col min="31" max="31" width="10.7109375" style="2" customWidth="1"/>
    <col min="32" max="16384" width="9.7109375" style="1" customWidth="1"/>
  </cols>
  <sheetData>
    <row r="1" spans="1:31" ht="16.5" thickBot="1">
      <c r="A1" s="10"/>
      <c r="D1" s="7"/>
      <c r="E1" s="217" t="s">
        <v>81</v>
      </c>
      <c r="F1" s="218"/>
      <c r="G1" s="218"/>
      <c r="H1" s="219"/>
      <c r="I1" s="5"/>
      <c r="J1" s="195" t="s">
        <v>82</v>
      </c>
      <c r="K1" s="196"/>
      <c r="L1" s="196"/>
      <c r="M1" s="197"/>
      <c r="N1" s="5"/>
      <c r="O1" s="195" t="s">
        <v>315</v>
      </c>
      <c r="P1" s="196"/>
      <c r="Q1" s="196"/>
      <c r="R1" s="197"/>
      <c r="S1" s="5"/>
      <c r="T1" s="195" t="s">
        <v>316</v>
      </c>
      <c r="U1" s="196"/>
      <c r="V1" s="196"/>
      <c r="W1" s="197"/>
      <c r="X1" s="5"/>
      <c r="Y1" s="195" t="s">
        <v>317</v>
      </c>
      <c r="Z1" s="196"/>
      <c r="AA1" s="196"/>
      <c r="AB1" s="197"/>
      <c r="AC1" s="5"/>
      <c r="AD1" s="198" t="s">
        <v>107</v>
      </c>
      <c r="AE1" s="199"/>
    </row>
    <row r="2" spans="1:31" s="12" customFormat="1" ht="23.25" customHeight="1" thickBot="1">
      <c r="A2" s="11"/>
      <c r="D2" s="38"/>
      <c r="E2" s="35" t="s">
        <v>35</v>
      </c>
      <c r="F2" s="37">
        <v>1.393</v>
      </c>
      <c r="G2" s="35" t="s">
        <v>28</v>
      </c>
      <c r="H2" s="36">
        <v>0</v>
      </c>
      <c r="I2" s="39"/>
      <c r="J2" s="35" t="s">
        <v>35</v>
      </c>
      <c r="K2" s="37">
        <v>3.297</v>
      </c>
      <c r="L2" s="35" t="s">
        <v>28</v>
      </c>
      <c r="M2" s="36" t="s">
        <v>324</v>
      </c>
      <c r="N2" s="39"/>
      <c r="O2" s="35" t="s">
        <v>35</v>
      </c>
      <c r="P2" s="37">
        <v>19.284</v>
      </c>
      <c r="Q2" s="35" t="s">
        <v>28</v>
      </c>
      <c r="R2" s="36" t="s">
        <v>324</v>
      </c>
      <c r="S2" s="39"/>
      <c r="T2" s="35" t="s">
        <v>35</v>
      </c>
      <c r="U2" s="37">
        <v>22.42</v>
      </c>
      <c r="V2" s="35" t="s">
        <v>28</v>
      </c>
      <c r="W2" s="36" t="s">
        <v>324</v>
      </c>
      <c r="X2" s="39"/>
      <c r="Y2" s="35" t="s">
        <v>35</v>
      </c>
      <c r="Z2" s="37">
        <v>23.833</v>
      </c>
      <c r="AA2" s="35" t="s">
        <v>28</v>
      </c>
      <c r="AB2" s="36" t="s">
        <v>324</v>
      </c>
      <c r="AC2" s="39"/>
      <c r="AD2" s="220" t="s">
        <v>301</v>
      </c>
      <c r="AE2" s="221"/>
    </row>
    <row r="3" spans="4:31" s="12" customFormat="1" ht="18.75" customHeight="1">
      <c r="D3" s="38"/>
      <c r="E3" s="208" t="s">
        <v>17</v>
      </c>
      <c r="F3" s="209"/>
      <c r="G3" s="210"/>
      <c r="H3" s="100">
        <v>0.14166666666666666</v>
      </c>
      <c r="I3" s="40"/>
      <c r="J3" s="208" t="s">
        <v>17</v>
      </c>
      <c r="K3" s="209"/>
      <c r="L3" s="210"/>
      <c r="M3" s="100">
        <v>0.14166666666666666</v>
      </c>
      <c r="N3" s="40"/>
      <c r="O3" s="208" t="s">
        <v>17</v>
      </c>
      <c r="P3" s="209"/>
      <c r="Q3" s="210"/>
      <c r="R3" s="100">
        <v>0.14166666666666666</v>
      </c>
      <c r="S3" s="40"/>
      <c r="T3" s="208" t="s">
        <v>17</v>
      </c>
      <c r="U3" s="209"/>
      <c r="V3" s="210"/>
      <c r="W3" s="100">
        <v>0.14166666666666666</v>
      </c>
      <c r="X3" s="40"/>
      <c r="Y3" s="208" t="s">
        <v>17</v>
      </c>
      <c r="Z3" s="209"/>
      <c r="AA3" s="210"/>
      <c r="AB3" s="100">
        <v>0.14166666666666666</v>
      </c>
      <c r="AC3" s="40"/>
      <c r="AD3" s="222" t="s">
        <v>46</v>
      </c>
      <c r="AE3" s="225">
        <v>4</v>
      </c>
    </row>
    <row r="4" spans="4:31" s="12" customFormat="1" ht="12.75">
      <c r="D4" s="38"/>
      <c r="E4" s="208" t="s">
        <v>322</v>
      </c>
      <c r="F4" s="209"/>
      <c r="G4" s="210"/>
      <c r="H4" s="177">
        <v>0.15</v>
      </c>
      <c r="I4" s="40"/>
      <c r="J4" s="208" t="s">
        <v>322</v>
      </c>
      <c r="K4" s="209"/>
      <c r="L4" s="210"/>
      <c r="M4" s="177">
        <v>0.14965277777777777</v>
      </c>
      <c r="N4" s="40"/>
      <c r="O4" s="208" t="s">
        <v>322</v>
      </c>
      <c r="P4" s="209"/>
      <c r="Q4" s="210"/>
      <c r="R4" s="177">
        <v>0.14965277777777777</v>
      </c>
      <c r="S4" s="40"/>
      <c r="T4" s="208" t="s">
        <v>322</v>
      </c>
      <c r="U4" s="209"/>
      <c r="V4" s="210"/>
      <c r="W4" s="177">
        <v>0.14965277777777777</v>
      </c>
      <c r="X4" s="40"/>
      <c r="Y4" s="208" t="s">
        <v>322</v>
      </c>
      <c r="Z4" s="209"/>
      <c r="AA4" s="210"/>
      <c r="AB4" s="177">
        <v>0.14965277777777777</v>
      </c>
      <c r="AC4" s="40"/>
      <c r="AD4" s="223"/>
      <c r="AE4" s="226"/>
    </row>
    <row r="5" spans="4:31" s="12" customFormat="1" ht="13.5" thickBot="1">
      <c r="D5" s="38"/>
      <c r="E5" s="205" t="s">
        <v>311</v>
      </c>
      <c r="F5" s="206"/>
      <c r="G5" s="207"/>
      <c r="H5" s="101">
        <v>0.001261574074074074</v>
      </c>
      <c r="I5" s="41"/>
      <c r="J5" s="205" t="s">
        <v>311</v>
      </c>
      <c r="K5" s="206"/>
      <c r="L5" s="207"/>
      <c r="M5" s="101">
        <v>0.003082175925925926</v>
      </c>
      <c r="N5" s="41"/>
      <c r="O5" s="205" t="s">
        <v>311</v>
      </c>
      <c r="P5" s="206"/>
      <c r="Q5" s="207"/>
      <c r="R5" s="101">
        <v>0.018052083333333333</v>
      </c>
      <c r="S5" s="41"/>
      <c r="T5" s="205" t="s">
        <v>311</v>
      </c>
      <c r="U5" s="206"/>
      <c r="V5" s="207"/>
      <c r="W5" s="101">
        <v>0.020832175925925928</v>
      </c>
      <c r="X5" s="41"/>
      <c r="Y5" s="205" t="s">
        <v>311</v>
      </c>
      <c r="Z5" s="206"/>
      <c r="AA5" s="207"/>
      <c r="AB5" s="101">
        <v>0.02208564814814815</v>
      </c>
      <c r="AC5" s="41"/>
      <c r="AD5" s="223"/>
      <c r="AE5" s="226"/>
    </row>
    <row r="6" spans="4:31" s="12" customFormat="1" ht="13.5" thickBot="1">
      <c r="D6" s="38"/>
      <c r="E6" s="205" t="s">
        <v>310</v>
      </c>
      <c r="F6" s="206"/>
      <c r="G6" s="206"/>
      <c r="H6" s="181">
        <v>0.0012893518518518519</v>
      </c>
      <c r="I6" s="41"/>
      <c r="J6" s="205" t="s">
        <v>310</v>
      </c>
      <c r="K6" s="206"/>
      <c r="L6" s="206"/>
      <c r="M6" s="181">
        <v>0.0031527777777777782</v>
      </c>
      <c r="N6" s="41"/>
      <c r="O6" s="205" t="s">
        <v>310</v>
      </c>
      <c r="P6" s="206"/>
      <c r="Q6" s="206"/>
      <c r="R6" s="181">
        <v>0.018469907407407407</v>
      </c>
      <c r="S6" s="41"/>
      <c r="T6" s="205" t="s">
        <v>310</v>
      </c>
      <c r="U6" s="206"/>
      <c r="V6" s="206"/>
      <c r="W6" s="181">
        <v>0.02137384259259259</v>
      </c>
      <c r="X6" s="41"/>
      <c r="Y6" s="205" t="s">
        <v>310</v>
      </c>
      <c r="Z6" s="206"/>
      <c r="AA6" s="206"/>
      <c r="AB6" s="181">
        <v>0.02268287037037037</v>
      </c>
      <c r="AC6" s="41"/>
      <c r="AD6" s="224"/>
      <c r="AE6" s="227"/>
    </row>
    <row r="7" spans="1:31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44" t="s">
        <v>26</v>
      </c>
      <c r="P7" s="45" t="s">
        <v>0</v>
      </c>
      <c r="Q7" s="45" t="s">
        <v>27</v>
      </c>
      <c r="R7" s="46" t="s">
        <v>2</v>
      </c>
      <c r="S7" s="47"/>
      <c r="T7" s="44" t="s">
        <v>26</v>
      </c>
      <c r="U7" s="45" t="s">
        <v>0</v>
      </c>
      <c r="V7" s="45" t="s">
        <v>27</v>
      </c>
      <c r="W7" s="46" t="s">
        <v>2</v>
      </c>
      <c r="X7" s="47"/>
      <c r="Y7" s="44" t="s">
        <v>26</v>
      </c>
      <c r="Z7" s="45" t="s">
        <v>0</v>
      </c>
      <c r="AA7" s="45" t="s">
        <v>27</v>
      </c>
      <c r="AB7" s="46" t="s">
        <v>2</v>
      </c>
      <c r="AC7" s="47"/>
      <c r="AD7" s="108" t="s">
        <v>2</v>
      </c>
      <c r="AE7" s="108" t="s">
        <v>4</v>
      </c>
    </row>
    <row r="8" spans="1:31" ht="13.5" thickBot="1" thickTop="1">
      <c r="A8" s="19">
        <v>1</v>
      </c>
      <c r="B8" s="160" t="s">
        <v>137</v>
      </c>
      <c r="C8" s="160" t="s">
        <v>138</v>
      </c>
      <c r="D8" s="8"/>
      <c r="E8" s="102">
        <v>0.14292824074074073</v>
      </c>
      <c r="F8" s="103">
        <v>0.809375</v>
      </c>
      <c r="G8" s="106">
        <v>0.034722222222222224</v>
      </c>
      <c r="H8" s="110" t="e">
        <v>#VALUE!</v>
      </c>
      <c r="I8" s="6"/>
      <c r="J8" s="102">
        <v>0.1447488425925926</v>
      </c>
      <c r="K8" s="103">
        <v>0.14472222222222222</v>
      </c>
      <c r="L8" s="106">
        <v>2.6620370370378232E-05</v>
      </c>
      <c r="M8" s="110">
        <v>-2.3</v>
      </c>
      <c r="N8" s="6"/>
      <c r="O8" s="102">
        <v>0.15971875</v>
      </c>
      <c r="P8" s="103">
        <v>0.15972222222222224</v>
      </c>
      <c r="Q8" s="106">
        <v>3.4722222222449695E-06</v>
      </c>
      <c r="R8" s="110">
        <v>0.3</v>
      </c>
      <c r="S8" s="6"/>
      <c r="T8" s="102">
        <v>0.1624988425925926</v>
      </c>
      <c r="U8" s="103">
        <v>0.16247685185185187</v>
      </c>
      <c r="V8" s="106">
        <v>2.1990740740718273E-05</v>
      </c>
      <c r="W8" s="110">
        <v>-1.9</v>
      </c>
      <c r="X8" s="6"/>
      <c r="Y8" s="102">
        <v>0.1637523148148148</v>
      </c>
      <c r="Z8" s="103">
        <v>0.16376157407407407</v>
      </c>
      <c r="AA8" s="106">
        <v>9.259259259264407E-06</v>
      </c>
      <c r="AB8" s="110">
        <v>0.8</v>
      </c>
      <c r="AC8" s="6"/>
      <c r="AD8" s="110">
        <v>5.3</v>
      </c>
      <c r="AE8" s="20">
        <v>4</v>
      </c>
    </row>
    <row r="9" spans="1:31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0.14327546296296295</v>
      </c>
      <c r="F9" s="167">
        <v>0.809375</v>
      </c>
      <c r="G9" s="187">
        <v>0.034722222222222224</v>
      </c>
      <c r="H9" s="190" t="e">
        <v>#VALUE!</v>
      </c>
      <c r="I9" s="6"/>
      <c r="J9" s="186">
        <v>0.14509606481481482</v>
      </c>
      <c r="K9" s="167"/>
      <c r="L9" s="187" t="s">
        <v>25</v>
      </c>
      <c r="M9" s="166">
        <v>300</v>
      </c>
      <c r="N9" s="6"/>
      <c r="O9" s="186">
        <v>0.1600659722222222</v>
      </c>
      <c r="P9" s="167"/>
      <c r="Q9" s="187" t="s">
        <v>25</v>
      </c>
      <c r="R9" s="166">
        <v>300</v>
      </c>
      <c r="S9" s="6"/>
      <c r="T9" s="186">
        <v>0.1628460648148148</v>
      </c>
      <c r="U9" s="167"/>
      <c r="V9" s="187" t="s">
        <v>25</v>
      </c>
      <c r="W9" s="166">
        <v>300</v>
      </c>
      <c r="X9" s="6"/>
      <c r="Y9" s="186">
        <v>0.16409953703703703</v>
      </c>
      <c r="Z9" s="167"/>
      <c r="AA9" s="187" t="s">
        <v>25</v>
      </c>
      <c r="AB9" s="166">
        <v>300</v>
      </c>
      <c r="AC9" s="6"/>
      <c r="AD9" s="166">
        <v>1200</v>
      </c>
      <c r="AE9" s="188">
        <v>40</v>
      </c>
    </row>
    <row r="10" spans="1:31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0.14362268518518517</v>
      </c>
      <c r="F10" s="103">
        <v>0.809375</v>
      </c>
      <c r="G10" s="106">
        <v>0.034722222222222224</v>
      </c>
      <c r="H10" s="110" t="e">
        <v>#VALUE!</v>
      </c>
      <c r="I10" s="6"/>
      <c r="J10" s="102">
        <v>0.14544328703703704</v>
      </c>
      <c r="K10" s="103">
        <v>0.1454050925925926</v>
      </c>
      <c r="L10" s="106">
        <v>3.8194444444444864E-05</v>
      </c>
      <c r="M10" s="110">
        <v>-3.3</v>
      </c>
      <c r="N10" s="6"/>
      <c r="O10" s="102">
        <v>0.16041319444444443</v>
      </c>
      <c r="P10" s="103">
        <v>0.16039351851851852</v>
      </c>
      <c r="Q10" s="106">
        <v>1.967592592591605E-05</v>
      </c>
      <c r="R10" s="110">
        <v>-1.7</v>
      </c>
      <c r="S10" s="6"/>
      <c r="T10" s="102">
        <v>0.16319328703703703</v>
      </c>
      <c r="U10" s="103">
        <v>0.1631365740740741</v>
      </c>
      <c r="V10" s="106">
        <v>5.671296296294592E-05</v>
      </c>
      <c r="W10" s="110">
        <v>-4.9</v>
      </c>
      <c r="X10" s="6"/>
      <c r="Y10" s="102">
        <v>0.16444675925925925</v>
      </c>
      <c r="Z10" s="103">
        <v>0.1644212962962963</v>
      </c>
      <c r="AA10" s="106">
        <v>2.5462962962963243E-05</v>
      </c>
      <c r="AB10" s="110">
        <v>-2.2</v>
      </c>
      <c r="AC10" s="6"/>
      <c r="AD10" s="110">
        <v>12.1</v>
      </c>
      <c r="AE10" s="20">
        <v>13</v>
      </c>
    </row>
    <row r="11" spans="1:31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0.1439699074074074</v>
      </c>
      <c r="F11" s="167">
        <v>0.809375</v>
      </c>
      <c r="G11" s="187">
        <v>0.034722222222222224</v>
      </c>
      <c r="H11" s="190" t="e">
        <v>#VALUE!</v>
      </c>
      <c r="I11" s="6"/>
      <c r="J11" s="186">
        <v>0.14579050925925927</v>
      </c>
      <c r="K11" s="167">
        <v>0.1457638888888889</v>
      </c>
      <c r="L11" s="187">
        <v>2.6620370370378232E-05</v>
      </c>
      <c r="M11" s="166">
        <v>-2.3</v>
      </c>
      <c r="N11" s="6"/>
      <c r="O11" s="186">
        <v>0.16076041666666666</v>
      </c>
      <c r="P11" s="167">
        <v>0.1607638888888889</v>
      </c>
      <c r="Q11" s="187">
        <v>3.4722222222449695E-06</v>
      </c>
      <c r="R11" s="166">
        <v>0.3</v>
      </c>
      <c r="S11" s="6"/>
      <c r="T11" s="186">
        <v>0.16354050925925925</v>
      </c>
      <c r="U11" s="167">
        <v>0.16350694444444444</v>
      </c>
      <c r="V11" s="187">
        <v>3.356481481481266E-05</v>
      </c>
      <c r="W11" s="166">
        <v>-2.9</v>
      </c>
      <c r="X11" s="6"/>
      <c r="Y11" s="186">
        <v>0.16479398148148147</v>
      </c>
      <c r="Z11" s="167">
        <v>0.16480324074074074</v>
      </c>
      <c r="AA11" s="187">
        <v>9.259259259264407E-06</v>
      </c>
      <c r="AB11" s="166">
        <v>0.8</v>
      </c>
      <c r="AC11" s="6"/>
      <c r="AD11" s="166">
        <v>6.3</v>
      </c>
      <c r="AE11" s="188">
        <v>6</v>
      </c>
    </row>
    <row r="12" spans="1:31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0.14431712962962961</v>
      </c>
      <c r="F12" s="103">
        <v>0.809375</v>
      </c>
      <c r="G12" s="106">
        <v>0.034722222222222224</v>
      </c>
      <c r="H12" s="110" t="e">
        <v>#VALUE!</v>
      </c>
      <c r="I12" s="6"/>
      <c r="J12" s="102">
        <v>0.1461377314814815</v>
      </c>
      <c r="K12" s="103"/>
      <c r="L12" s="106" t="s">
        <v>25</v>
      </c>
      <c r="M12" s="110">
        <v>300</v>
      </c>
      <c r="N12" s="6"/>
      <c r="O12" s="102">
        <v>0.16110763888888888</v>
      </c>
      <c r="P12" s="103"/>
      <c r="Q12" s="106" t="s">
        <v>25</v>
      </c>
      <c r="R12" s="110">
        <v>300</v>
      </c>
      <c r="S12" s="6"/>
      <c r="T12" s="102">
        <v>0.16388773148148147</v>
      </c>
      <c r="U12" s="103"/>
      <c r="V12" s="106" t="s">
        <v>25</v>
      </c>
      <c r="W12" s="110">
        <v>300</v>
      </c>
      <c r="X12" s="6"/>
      <c r="Y12" s="102">
        <v>0.1651412037037037</v>
      </c>
      <c r="Z12" s="103"/>
      <c r="AA12" s="106" t="s">
        <v>25</v>
      </c>
      <c r="AB12" s="110">
        <v>300</v>
      </c>
      <c r="AC12" s="6"/>
      <c r="AD12" s="110">
        <v>1200</v>
      </c>
      <c r="AE12" s="20">
        <v>40</v>
      </c>
    </row>
    <row r="13" spans="1:31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0.14466435185185184</v>
      </c>
      <c r="F13" s="167">
        <v>0.809375</v>
      </c>
      <c r="G13" s="187">
        <v>0.034722222222222224</v>
      </c>
      <c r="H13" s="190" t="e">
        <v>#VALUE!</v>
      </c>
      <c r="I13" s="6"/>
      <c r="J13" s="186">
        <v>0.1464849537037037</v>
      </c>
      <c r="K13" s="167"/>
      <c r="L13" s="187" t="s">
        <v>25</v>
      </c>
      <c r="M13" s="166">
        <v>300</v>
      </c>
      <c r="N13" s="6"/>
      <c r="O13" s="186">
        <v>0.1614548611111111</v>
      </c>
      <c r="P13" s="167"/>
      <c r="Q13" s="187" t="s">
        <v>25</v>
      </c>
      <c r="R13" s="166">
        <v>300</v>
      </c>
      <c r="S13" s="6"/>
      <c r="T13" s="186">
        <v>0.1642349537037037</v>
      </c>
      <c r="U13" s="167"/>
      <c r="V13" s="187" t="s">
        <v>25</v>
      </c>
      <c r="W13" s="166">
        <v>300</v>
      </c>
      <c r="X13" s="6"/>
      <c r="Y13" s="186">
        <v>0.1654884259259259</v>
      </c>
      <c r="Z13" s="167"/>
      <c r="AA13" s="187" t="s">
        <v>25</v>
      </c>
      <c r="AB13" s="166">
        <v>300</v>
      </c>
      <c r="AC13" s="6"/>
      <c r="AD13" s="166">
        <v>1200</v>
      </c>
      <c r="AE13" s="188">
        <v>40</v>
      </c>
    </row>
    <row r="14" spans="1:31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0.14501157407407406</v>
      </c>
      <c r="F14" s="103">
        <v>0.809375</v>
      </c>
      <c r="G14" s="106">
        <v>0.034722222222222224</v>
      </c>
      <c r="H14" s="110" t="e">
        <v>#VALUE!</v>
      </c>
      <c r="I14" s="6"/>
      <c r="J14" s="102">
        <v>0.14683217592592593</v>
      </c>
      <c r="K14" s="103">
        <v>0.14681944444444445</v>
      </c>
      <c r="L14" s="106">
        <v>1.2731481481481621E-05</v>
      </c>
      <c r="M14" s="110">
        <v>-1.1</v>
      </c>
      <c r="N14" s="6"/>
      <c r="O14" s="102">
        <v>0.16180208333333332</v>
      </c>
      <c r="P14" s="103">
        <v>0.16179398148148147</v>
      </c>
      <c r="Q14" s="106">
        <v>8.101851851849418E-06</v>
      </c>
      <c r="R14" s="110">
        <v>-0.7</v>
      </c>
      <c r="S14" s="6"/>
      <c r="T14" s="102">
        <v>0.16458217592592592</v>
      </c>
      <c r="U14" s="103">
        <v>0.16457175925925926</v>
      </c>
      <c r="V14" s="106">
        <v>1.0416666666651642E-05</v>
      </c>
      <c r="W14" s="110">
        <v>-0.9</v>
      </c>
      <c r="X14" s="6"/>
      <c r="Y14" s="102">
        <v>0.16583564814814813</v>
      </c>
      <c r="Z14" s="103">
        <v>0.1658449074074074</v>
      </c>
      <c r="AA14" s="106">
        <v>9.259259259264407E-06</v>
      </c>
      <c r="AB14" s="110">
        <v>0.8</v>
      </c>
      <c r="AC14" s="6"/>
      <c r="AD14" s="110">
        <v>3.5</v>
      </c>
      <c r="AE14" s="20">
        <v>1</v>
      </c>
    </row>
    <row r="15" spans="1:31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0.14535879629629628</v>
      </c>
      <c r="F15" s="167">
        <v>0.809375</v>
      </c>
      <c r="G15" s="187">
        <v>0.034722222222222224</v>
      </c>
      <c r="H15" s="190" t="e">
        <v>#VALUE!</v>
      </c>
      <c r="I15" s="6"/>
      <c r="J15" s="186">
        <v>0.14717939814814815</v>
      </c>
      <c r="K15" s="167">
        <v>0.1471412037037037</v>
      </c>
      <c r="L15" s="187">
        <v>3.8194444444444864E-05</v>
      </c>
      <c r="M15" s="166">
        <v>-3.3</v>
      </c>
      <c r="N15" s="6"/>
      <c r="O15" s="186">
        <v>0.16214930555555554</v>
      </c>
      <c r="P15" s="167">
        <v>0.16364583333333335</v>
      </c>
      <c r="Q15" s="187">
        <v>0.0014965277777778119</v>
      </c>
      <c r="R15" s="166">
        <v>129.3</v>
      </c>
      <c r="S15" s="6"/>
      <c r="T15" s="186">
        <v>0.16492939814814814</v>
      </c>
      <c r="U15" s="167">
        <v>0.16556712962962963</v>
      </c>
      <c r="V15" s="187">
        <v>0.000637731481481496</v>
      </c>
      <c r="W15" s="166">
        <v>55.1</v>
      </c>
      <c r="X15" s="6"/>
      <c r="Y15" s="186">
        <v>0.16618287037037036</v>
      </c>
      <c r="Z15" s="167">
        <v>0.1663425925925926</v>
      </c>
      <c r="AA15" s="187">
        <v>0.00015972222222224164</v>
      </c>
      <c r="AB15" s="166">
        <v>13.8</v>
      </c>
      <c r="AC15" s="6"/>
      <c r="AD15" s="166">
        <v>201.5</v>
      </c>
      <c r="AE15" s="188">
        <v>35</v>
      </c>
    </row>
    <row r="16" spans="1:31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0.1457060185185185</v>
      </c>
      <c r="F16" s="103">
        <v>0.809375</v>
      </c>
      <c r="G16" s="106">
        <v>0.034722222222222224</v>
      </c>
      <c r="H16" s="110" t="e">
        <v>#VALUE!</v>
      </c>
      <c r="I16" s="6"/>
      <c r="J16" s="102">
        <v>0.14752662037037037</v>
      </c>
      <c r="K16" s="103">
        <v>0.14748842592592593</v>
      </c>
      <c r="L16" s="106">
        <v>3.8194444444444864E-05</v>
      </c>
      <c r="M16" s="110">
        <v>-3.3</v>
      </c>
      <c r="N16" s="6"/>
      <c r="O16" s="102">
        <v>0.16249652777777776</v>
      </c>
      <c r="P16" s="103">
        <v>0.16277777777777777</v>
      </c>
      <c r="Q16" s="106">
        <v>0.00028125000000001066</v>
      </c>
      <c r="R16" s="110">
        <v>24.3</v>
      </c>
      <c r="S16" s="6"/>
      <c r="T16" s="102">
        <v>0.16527662037037036</v>
      </c>
      <c r="U16" s="103">
        <v>0.16527777777777777</v>
      </c>
      <c r="V16" s="106">
        <v>1.1574074074149898E-06</v>
      </c>
      <c r="W16" s="110">
        <v>0.1</v>
      </c>
      <c r="X16" s="6"/>
      <c r="Y16" s="102">
        <v>0.16653009259259258</v>
      </c>
      <c r="Z16" s="103">
        <v>0.16644675925925925</v>
      </c>
      <c r="AA16" s="106">
        <v>8.333333333332416E-05</v>
      </c>
      <c r="AB16" s="110">
        <v>-7.2</v>
      </c>
      <c r="AC16" s="6"/>
      <c r="AD16" s="110">
        <v>34.9</v>
      </c>
      <c r="AE16" s="20">
        <v>25</v>
      </c>
    </row>
    <row r="17" spans="1:31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0.14605324074074072</v>
      </c>
      <c r="F17" s="167">
        <v>0.809375</v>
      </c>
      <c r="G17" s="187">
        <v>0.034722222222222224</v>
      </c>
      <c r="H17" s="190" t="e">
        <v>#VALUE!</v>
      </c>
      <c r="I17" s="6"/>
      <c r="J17" s="186">
        <v>0.1478738425925926</v>
      </c>
      <c r="K17" s="167"/>
      <c r="L17" s="187" t="s">
        <v>25</v>
      </c>
      <c r="M17" s="166">
        <v>300</v>
      </c>
      <c r="N17" s="6"/>
      <c r="O17" s="186">
        <v>0.16284374999999998</v>
      </c>
      <c r="P17" s="167"/>
      <c r="Q17" s="187" t="s">
        <v>25</v>
      </c>
      <c r="R17" s="166">
        <v>300</v>
      </c>
      <c r="S17" s="6"/>
      <c r="T17" s="186">
        <v>0.16562384259259258</v>
      </c>
      <c r="U17" s="167"/>
      <c r="V17" s="187" t="s">
        <v>25</v>
      </c>
      <c r="W17" s="166">
        <v>300</v>
      </c>
      <c r="X17" s="6"/>
      <c r="Y17" s="186">
        <v>0.1668773148148148</v>
      </c>
      <c r="Z17" s="167"/>
      <c r="AA17" s="187" t="s">
        <v>25</v>
      </c>
      <c r="AB17" s="166">
        <v>300</v>
      </c>
      <c r="AC17" s="6"/>
      <c r="AD17" s="166">
        <v>1200</v>
      </c>
      <c r="AE17" s="188">
        <v>40</v>
      </c>
    </row>
    <row r="18" spans="1:31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0.14640046296296294</v>
      </c>
      <c r="F18" s="103">
        <v>0.809375</v>
      </c>
      <c r="G18" s="106">
        <v>0.034722222222222224</v>
      </c>
      <c r="H18" s="110" t="e">
        <v>#VALUE!</v>
      </c>
      <c r="I18" s="6"/>
      <c r="J18" s="102">
        <v>0.1482210648148148</v>
      </c>
      <c r="K18" s="103">
        <v>0.14820601851851853</v>
      </c>
      <c r="L18" s="106">
        <v>1.5046296296283845E-05</v>
      </c>
      <c r="M18" s="110">
        <v>-1.3</v>
      </c>
      <c r="N18" s="6"/>
      <c r="O18" s="102">
        <v>0.1631909722222222</v>
      </c>
      <c r="P18" s="103">
        <v>0.16319444444444445</v>
      </c>
      <c r="Q18" s="106">
        <v>3.4722222222449695E-06</v>
      </c>
      <c r="R18" s="110">
        <v>0.3</v>
      </c>
      <c r="S18" s="6"/>
      <c r="T18" s="102">
        <v>0.1659710648148148</v>
      </c>
      <c r="U18" s="103">
        <v>0.1659837962962963</v>
      </c>
      <c r="V18" s="106">
        <v>1.2731481481509377E-05</v>
      </c>
      <c r="W18" s="110">
        <v>1.1</v>
      </c>
      <c r="X18" s="6"/>
      <c r="Y18" s="102">
        <v>0.16722453703703702</v>
      </c>
      <c r="Z18" s="103">
        <v>0.1672337962962963</v>
      </c>
      <c r="AA18" s="106">
        <v>9.259259259292163E-06</v>
      </c>
      <c r="AB18" s="110">
        <v>0.8</v>
      </c>
      <c r="AC18" s="6"/>
      <c r="AD18" s="110">
        <v>3.5</v>
      </c>
      <c r="AE18" s="20">
        <v>1</v>
      </c>
    </row>
    <row r="19" spans="1:31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0.14674768518518516</v>
      </c>
      <c r="F19" s="167">
        <v>0.809375</v>
      </c>
      <c r="G19" s="187">
        <v>0.034722222222222224</v>
      </c>
      <c r="H19" s="190" t="e">
        <v>#VALUE!</v>
      </c>
      <c r="I19" s="6"/>
      <c r="J19" s="186">
        <v>0.14856828703703703</v>
      </c>
      <c r="K19" s="167">
        <v>0.1485300925925926</v>
      </c>
      <c r="L19" s="187">
        <v>3.8194444444444864E-05</v>
      </c>
      <c r="M19" s="166">
        <v>-3.3</v>
      </c>
      <c r="N19" s="6"/>
      <c r="O19" s="186">
        <v>0.16353819444444442</v>
      </c>
      <c r="P19" s="167">
        <v>0.1635763888888889</v>
      </c>
      <c r="Q19" s="187">
        <v>3.819444444447262E-05</v>
      </c>
      <c r="R19" s="166">
        <v>3.3</v>
      </c>
      <c r="S19" s="6"/>
      <c r="T19" s="186">
        <v>0.16631828703703702</v>
      </c>
      <c r="U19" s="167">
        <v>0.16630787037037037</v>
      </c>
      <c r="V19" s="187">
        <v>1.0416666666651642E-05</v>
      </c>
      <c r="W19" s="166">
        <v>-0.9</v>
      </c>
      <c r="X19" s="6"/>
      <c r="Y19" s="186">
        <v>0.16757175925925924</v>
      </c>
      <c r="Z19" s="167">
        <v>0.16755787037037037</v>
      </c>
      <c r="AA19" s="187">
        <v>1.3888888888868856E-05</v>
      </c>
      <c r="AB19" s="166">
        <v>-1.2</v>
      </c>
      <c r="AC19" s="6"/>
      <c r="AD19" s="166">
        <v>8.7</v>
      </c>
      <c r="AE19" s="188">
        <v>10</v>
      </c>
    </row>
    <row r="20" spans="1:31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0.14709490740740738</v>
      </c>
      <c r="F20" s="103">
        <v>0.809375</v>
      </c>
      <c r="G20" s="106">
        <v>0.034722222222222224</v>
      </c>
      <c r="H20" s="110" t="e">
        <v>#VALUE!</v>
      </c>
      <c r="I20" s="6"/>
      <c r="J20" s="102">
        <v>0.14891550925925925</v>
      </c>
      <c r="K20" s="103">
        <v>0.14890046296296297</v>
      </c>
      <c r="L20" s="106">
        <v>1.5046296296283845E-05</v>
      </c>
      <c r="M20" s="110">
        <v>-1.3</v>
      </c>
      <c r="N20" s="6"/>
      <c r="O20" s="102">
        <v>0.16388541666666664</v>
      </c>
      <c r="P20" s="103">
        <v>0.16391203703703702</v>
      </c>
      <c r="Q20" s="106">
        <v>2.6620370370378232E-05</v>
      </c>
      <c r="R20" s="110">
        <v>2.3</v>
      </c>
      <c r="S20" s="6"/>
      <c r="T20" s="102">
        <v>0.16666550925925924</v>
      </c>
      <c r="U20" s="103">
        <v>0.16663194444444443</v>
      </c>
      <c r="V20" s="106">
        <v>3.356481481481266E-05</v>
      </c>
      <c r="W20" s="110">
        <v>-2.9</v>
      </c>
      <c r="X20" s="6"/>
      <c r="Y20" s="102">
        <v>0.16791898148148146</v>
      </c>
      <c r="Z20" s="103">
        <v>0.1679166666666667</v>
      </c>
      <c r="AA20" s="106">
        <v>2.3148148147744685E-06</v>
      </c>
      <c r="AB20" s="110">
        <v>-0.2</v>
      </c>
      <c r="AC20" s="6"/>
      <c r="AD20" s="110">
        <v>6.7</v>
      </c>
      <c r="AE20" s="20">
        <v>7</v>
      </c>
    </row>
    <row r="21" spans="1:31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0.1474421296296296</v>
      </c>
      <c r="F21" s="167">
        <v>0.809375</v>
      </c>
      <c r="G21" s="187">
        <v>0.034722222222222224</v>
      </c>
      <c r="H21" s="190" t="e">
        <v>#VALUE!</v>
      </c>
      <c r="I21" s="6"/>
      <c r="J21" s="186">
        <v>0.14926273148148148</v>
      </c>
      <c r="K21" s="167">
        <v>0.14921296296296296</v>
      </c>
      <c r="L21" s="187">
        <v>4.9768518518511495E-05</v>
      </c>
      <c r="M21" s="166">
        <v>-4.3</v>
      </c>
      <c r="N21" s="6"/>
      <c r="O21" s="186">
        <v>0.16423263888888887</v>
      </c>
      <c r="P21" s="167">
        <v>0.16409722222222223</v>
      </c>
      <c r="Q21" s="187">
        <v>0.00013541666666663787</v>
      </c>
      <c r="R21" s="166">
        <v>-11.7</v>
      </c>
      <c r="S21" s="6"/>
      <c r="T21" s="186">
        <v>0.16701273148148146</v>
      </c>
      <c r="U21" s="167">
        <v>0.1669675925925926</v>
      </c>
      <c r="V21" s="187">
        <v>4.5138888888851536E-05</v>
      </c>
      <c r="W21" s="166">
        <v>-3.9</v>
      </c>
      <c r="X21" s="6"/>
      <c r="Y21" s="186">
        <v>0.16826620370370368</v>
      </c>
      <c r="Z21" s="167">
        <v>0.16822916666666665</v>
      </c>
      <c r="AA21" s="187">
        <v>3.7037037037029874E-05</v>
      </c>
      <c r="AB21" s="166">
        <v>-3.2</v>
      </c>
      <c r="AC21" s="6"/>
      <c r="AD21" s="166">
        <v>23.1</v>
      </c>
      <c r="AE21" s="188">
        <v>20</v>
      </c>
    </row>
    <row r="22" spans="1:31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0.14778935185185182</v>
      </c>
      <c r="F22" s="103">
        <v>0.809375</v>
      </c>
      <c r="G22" s="106">
        <v>0.034722222222222224</v>
      </c>
      <c r="H22" s="110" t="e">
        <v>#VALUE!</v>
      </c>
      <c r="I22" s="6"/>
      <c r="J22" s="102">
        <v>0.1496099537037037</v>
      </c>
      <c r="K22" s="103">
        <v>0.1495138888888889</v>
      </c>
      <c r="L22" s="106">
        <v>9.606481481480578E-05</v>
      </c>
      <c r="M22" s="110">
        <v>-8.3</v>
      </c>
      <c r="N22" s="6"/>
      <c r="O22" s="102">
        <v>0.1645798611111111</v>
      </c>
      <c r="P22" s="103">
        <v>0.16462962962962963</v>
      </c>
      <c r="Q22" s="106">
        <v>4.976851851853925E-05</v>
      </c>
      <c r="R22" s="110">
        <v>4.3</v>
      </c>
      <c r="S22" s="6"/>
      <c r="T22" s="102">
        <v>0.16735995370370368</v>
      </c>
      <c r="U22" s="103">
        <v>0.16734953703703703</v>
      </c>
      <c r="V22" s="106">
        <v>1.0416666666651642E-05</v>
      </c>
      <c r="W22" s="110">
        <v>-0.9</v>
      </c>
      <c r="X22" s="6"/>
      <c r="Y22" s="102">
        <v>0.1686134259259259</v>
      </c>
      <c r="Z22" s="103">
        <v>0.1686689814814815</v>
      </c>
      <c r="AA22" s="106">
        <v>5.5555555555586444E-05</v>
      </c>
      <c r="AB22" s="110">
        <v>4.8</v>
      </c>
      <c r="AC22" s="6"/>
      <c r="AD22" s="110">
        <v>18.3</v>
      </c>
      <c r="AE22" s="20">
        <v>18</v>
      </c>
    </row>
    <row r="23" spans="1:31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0.14813657407407405</v>
      </c>
      <c r="F23" s="167">
        <v>0.809375</v>
      </c>
      <c r="G23" s="187">
        <v>0.034722222222222224</v>
      </c>
      <c r="H23" s="190" t="e">
        <v>#VALUE!</v>
      </c>
      <c r="I23" s="6"/>
      <c r="J23" s="186">
        <v>0.14995717592592592</v>
      </c>
      <c r="K23" s="167">
        <v>0.14987268518518518</v>
      </c>
      <c r="L23" s="187">
        <v>8.449074074073915E-05</v>
      </c>
      <c r="M23" s="166">
        <v>-7.3</v>
      </c>
      <c r="N23" s="6"/>
      <c r="O23" s="186">
        <v>0.1649270833333333</v>
      </c>
      <c r="P23" s="167">
        <v>0.16494212962962962</v>
      </c>
      <c r="Q23" s="187">
        <v>1.5046296296311601E-05</v>
      </c>
      <c r="R23" s="166">
        <v>1.3</v>
      </c>
      <c r="S23" s="6"/>
      <c r="T23" s="186">
        <v>0.1677071759259259</v>
      </c>
      <c r="U23" s="167">
        <v>0.1676851851851852</v>
      </c>
      <c r="V23" s="187">
        <v>2.1990740740718273E-05</v>
      </c>
      <c r="W23" s="166">
        <v>-1.9</v>
      </c>
      <c r="X23" s="6"/>
      <c r="Y23" s="186">
        <v>0.16896064814814812</v>
      </c>
      <c r="Z23" s="167">
        <v>0.16895833333333332</v>
      </c>
      <c r="AA23" s="187">
        <v>2.314814814802224E-06</v>
      </c>
      <c r="AB23" s="166">
        <v>-0.2</v>
      </c>
      <c r="AC23" s="6"/>
      <c r="AD23" s="166">
        <v>10.7</v>
      </c>
      <c r="AE23" s="188">
        <v>12</v>
      </c>
    </row>
    <row r="24" spans="1:31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0.14848379629629627</v>
      </c>
      <c r="F24" s="103">
        <v>0.809375</v>
      </c>
      <c r="G24" s="106">
        <v>0.034722222222222224</v>
      </c>
      <c r="H24" s="110" t="e">
        <v>#VALUE!</v>
      </c>
      <c r="I24" s="6"/>
      <c r="J24" s="102">
        <v>0.15030439814814814</v>
      </c>
      <c r="K24" s="103">
        <v>0.15028935185185185</v>
      </c>
      <c r="L24" s="106">
        <v>1.5046296296283845E-05</v>
      </c>
      <c r="M24" s="110">
        <v>-1.3</v>
      </c>
      <c r="N24" s="6"/>
      <c r="O24" s="102">
        <v>0.16527430555555553</v>
      </c>
      <c r="P24" s="103">
        <v>0.16988425925925923</v>
      </c>
      <c r="Q24" s="106">
        <v>0.004609953703703706</v>
      </c>
      <c r="R24" s="110">
        <v>300</v>
      </c>
      <c r="S24" s="6"/>
      <c r="T24" s="102">
        <v>0.16805439814814813</v>
      </c>
      <c r="U24" s="103"/>
      <c r="V24" s="106" t="s">
        <v>25</v>
      </c>
      <c r="W24" s="110">
        <v>300</v>
      </c>
      <c r="X24" s="6"/>
      <c r="Y24" s="102">
        <v>0.16930787037037034</v>
      </c>
      <c r="Z24" s="103">
        <v>0.17274305555555555</v>
      </c>
      <c r="AA24" s="106">
        <v>0.0034351851851852078</v>
      </c>
      <c r="AB24" s="110">
        <v>180</v>
      </c>
      <c r="AC24" s="6"/>
      <c r="AD24" s="110">
        <v>781.3</v>
      </c>
      <c r="AE24" s="20">
        <v>38</v>
      </c>
    </row>
    <row r="25" spans="1:31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0.1488310185185185</v>
      </c>
      <c r="F25" s="167">
        <v>0.809375</v>
      </c>
      <c r="G25" s="187">
        <v>0.034722222222222224</v>
      </c>
      <c r="H25" s="190" t="e">
        <v>#VALUE!</v>
      </c>
      <c r="I25" s="6"/>
      <c r="J25" s="186">
        <v>0.15065162037037036</v>
      </c>
      <c r="K25" s="167">
        <v>0.150625</v>
      </c>
      <c r="L25" s="187">
        <v>2.6620370370350477E-05</v>
      </c>
      <c r="M25" s="166">
        <v>-2.3</v>
      </c>
      <c r="N25" s="6"/>
      <c r="O25" s="186">
        <v>0.16562152777777775</v>
      </c>
      <c r="P25" s="167">
        <v>0.16561342592592593</v>
      </c>
      <c r="Q25" s="187">
        <v>8.101851851821662E-06</v>
      </c>
      <c r="R25" s="166">
        <v>-0.7</v>
      </c>
      <c r="S25" s="6"/>
      <c r="T25" s="186">
        <v>0.16840162037037035</v>
      </c>
      <c r="U25" s="167">
        <v>0.16837962962962963</v>
      </c>
      <c r="V25" s="187">
        <v>2.1990740740718273E-05</v>
      </c>
      <c r="W25" s="166">
        <v>-1.9</v>
      </c>
      <c r="X25" s="6"/>
      <c r="Y25" s="186">
        <v>0.16965509259259257</v>
      </c>
      <c r="Z25" s="167">
        <v>0.16966435185185183</v>
      </c>
      <c r="AA25" s="187">
        <v>9.259259259264407E-06</v>
      </c>
      <c r="AB25" s="166">
        <v>0.8</v>
      </c>
      <c r="AC25" s="6"/>
      <c r="AD25" s="166">
        <v>5.7</v>
      </c>
      <c r="AE25" s="188">
        <v>5</v>
      </c>
    </row>
    <row r="26" spans="1:31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0.1491782407407407</v>
      </c>
      <c r="F26" s="103">
        <v>0.809375</v>
      </c>
      <c r="G26" s="106">
        <v>0.034722222222222224</v>
      </c>
      <c r="H26" s="110" t="e">
        <v>#VALUE!</v>
      </c>
      <c r="I26" s="6"/>
      <c r="J26" s="102">
        <v>0.15099884259259258</v>
      </c>
      <c r="K26" s="103">
        <v>0.15099537037037036</v>
      </c>
      <c r="L26" s="106">
        <v>3.472222222217214E-06</v>
      </c>
      <c r="M26" s="110">
        <v>-0.3</v>
      </c>
      <c r="N26" s="6"/>
      <c r="O26" s="102">
        <v>0.16596874999999997</v>
      </c>
      <c r="P26" s="103">
        <v>0.16600694444444444</v>
      </c>
      <c r="Q26" s="106">
        <v>3.819444444447262E-05</v>
      </c>
      <c r="R26" s="110">
        <v>3.3</v>
      </c>
      <c r="S26" s="6"/>
      <c r="T26" s="102">
        <v>0.16874884259259257</v>
      </c>
      <c r="U26" s="103">
        <v>0.16871527777777776</v>
      </c>
      <c r="V26" s="106">
        <v>3.356481481481266E-05</v>
      </c>
      <c r="W26" s="110">
        <v>-2.9</v>
      </c>
      <c r="X26" s="6"/>
      <c r="Y26" s="102">
        <v>0.1700023148148148</v>
      </c>
      <c r="Z26" s="103">
        <v>0.17001157407407408</v>
      </c>
      <c r="AA26" s="106">
        <v>9.259259259292163E-06</v>
      </c>
      <c r="AB26" s="110">
        <v>0.8</v>
      </c>
      <c r="AC26" s="6"/>
      <c r="AD26" s="110">
        <v>7.3</v>
      </c>
      <c r="AE26" s="20">
        <v>8</v>
      </c>
    </row>
    <row r="27" spans="1:31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0.14952546296296293</v>
      </c>
      <c r="F27" s="167">
        <v>0.809375</v>
      </c>
      <c r="G27" s="187">
        <v>0.034722222222222224</v>
      </c>
      <c r="H27" s="190" t="e">
        <v>#VALUE!</v>
      </c>
      <c r="I27" s="6"/>
      <c r="J27" s="186">
        <v>0.1513460648148148</v>
      </c>
      <c r="K27" s="167"/>
      <c r="L27" s="187" t="s">
        <v>25</v>
      </c>
      <c r="M27" s="166">
        <v>300</v>
      </c>
      <c r="N27" s="6"/>
      <c r="O27" s="186">
        <v>0.1663159722222222</v>
      </c>
      <c r="P27" s="167"/>
      <c r="Q27" s="187" t="s">
        <v>25</v>
      </c>
      <c r="R27" s="166">
        <v>300</v>
      </c>
      <c r="S27" s="6"/>
      <c r="T27" s="186">
        <v>0.1690960648148148</v>
      </c>
      <c r="U27" s="167"/>
      <c r="V27" s="187" t="s">
        <v>25</v>
      </c>
      <c r="W27" s="166">
        <v>300</v>
      </c>
      <c r="X27" s="6"/>
      <c r="Y27" s="186">
        <v>0.170349537037037</v>
      </c>
      <c r="Z27" s="167"/>
      <c r="AA27" s="187" t="s">
        <v>25</v>
      </c>
      <c r="AB27" s="166">
        <v>300</v>
      </c>
      <c r="AC27" s="6"/>
      <c r="AD27" s="166">
        <v>1200</v>
      </c>
      <c r="AE27" s="188">
        <v>40</v>
      </c>
    </row>
    <row r="28" spans="1:31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0.14987268518518515</v>
      </c>
      <c r="F28" s="103">
        <v>0.809375</v>
      </c>
      <c r="G28" s="106">
        <v>0.034722222222222224</v>
      </c>
      <c r="H28" s="110" t="e">
        <v>#VALUE!</v>
      </c>
      <c r="I28" s="6"/>
      <c r="J28" s="102">
        <v>0.15169328703703702</v>
      </c>
      <c r="K28" s="103"/>
      <c r="L28" s="106" t="s">
        <v>25</v>
      </c>
      <c r="M28" s="110">
        <v>300</v>
      </c>
      <c r="N28" s="6"/>
      <c r="O28" s="102">
        <v>0.1666631944444444</v>
      </c>
      <c r="P28" s="103"/>
      <c r="Q28" s="106" t="s">
        <v>25</v>
      </c>
      <c r="R28" s="110">
        <v>300</v>
      </c>
      <c r="S28" s="6"/>
      <c r="T28" s="102">
        <v>0.169443287037037</v>
      </c>
      <c r="U28" s="103"/>
      <c r="V28" s="106" t="s">
        <v>25</v>
      </c>
      <c r="W28" s="110">
        <v>300</v>
      </c>
      <c r="X28" s="6"/>
      <c r="Y28" s="102">
        <v>0.17069675925925923</v>
      </c>
      <c r="Z28" s="103"/>
      <c r="AA28" s="106" t="s">
        <v>25</v>
      </c>
      <c r="AB28" s="110">
        <v>300</v>
      </c>
      <c r="AC28" s="6"/>
      <c r="AD28" s="110">
        <v>1200</v>
      </c>
      <c r="AE28" s="20">
        <v>40</v>
      </c>
    </row>
    <row r="29" spans="1:31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0.15021990740740737</v>
      </c>
      <c r="F29" s="167">
        <v>0.809375</v>
      </c>
      <c r="G29" s="187">
        <v>0.034722222222222224</v>
      </c>
      <c r="H29" s="190" t="e">
        <v>#VALUE!</v>
      </c>
      <c r="I29" s="6"/>
      <c r="J29" s="186">
        <v>0.15204050925925924</v>
      </c>
      <c r="K29" s="167">
        <v>0.15193287037037037</v>
      </c>
      <c r="L29" s="187">
        <v>0.00010763888888887241</v>
      </c>
      <c r="M29" s="166">
        <v>-9.3</v>
      </c>
      <c r="N29" s="6"/>
      <c r="O29" s="186">
        <v>0.16701041666666663</v>
      </c>
      <c r="P29" s="167">
        <v>0.16699074074074075</v>
      </c>
      <c r="Q29" s="187">
        <v>1.9675925925888293E-05</v>
      </c>
      <c r="R29" s="166">
        <v>-1.7</v>
      </c>
      <c r="S29" s="6"/>
      <c r="T29" s="186">
        <v>0.16979050925925923</v>
      </c>
      <c r="U29" s="167">
        <v>0.17190972222222223</v>
      </c>
      <c r="V29" s="187">
        <v>0.0021192129629629963</v>
      </c>
      <c r="W29" s="166">
        <v>180</v>
      </c>
      <c r="X29" s="6"/>
      <c r="Y29" s="186">
        <v>0.17104398148148145</v>
      </c>
      <c r="Z29" s="167">
        <v>0.17098379629629631</v>
      </c>
      <c r="AA29" s="187">
        <v>6.018518518513538E-05</v>
      </c>
      <c r="AB29" s="166">
        <v>-5.2</v>
      </c>
      <c r="AC29" s="6"/>
      <c r="AD29" s="166">
        <v>196.2</v>
      </c>
      <c r="AE29" s="188">
        <v>34</v>
      </c>
    </row>
    <row r="30" spans="1:31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0.1505671296296296</v>
      </c>
      <c r="F30" s="103">
        <v>0.809375</v>
      </c>
      <c r="G30" s="106">
        <v>0.034722222222222224</v>
      </c>
      <c r="H30" s="110" t="e">
        <v>#VALUE!</v>
      </c>
      <c r="I30" s="6"/>
      <c r="J30" s="102">
        <v>0.15238773148148146</v>
      </c>
      <c r="K30" s="103"/>
      <c r="L30" s="106" t="s">
        <v>25</v>
      </c>
      <c r="M30" s="110">
        <v>300</v>
      </c>
      <c r="N30" s="6"/>
      <c r="O30" s="102">
        <v>0.16735763888888885</v>
      </c>
      <c r="P30" s="103"/>
      <c r="Q30" s="106" t="s">
        <v>25</v>
      </c>
      <c r="R30" s="110">
        <v>300</v>
      </c>
      <c r="S30" s="6"/>
      <c r="T30" s="102">
        <v>0.17013773148148145</v>
      </c>
      <c r="U30" s="103">
        <v>0.16969907407407406</v>
      </c>
      <c r="V30" s="106">
        <v>0.00043865740740739456</v>
      </c>
      <c r="W30" s="110">
        <v>-37.9</v>
      </c>
      <c r="X30" s="6"/>
      <c r="Y30" s="102">
        <v>0.17139120370370367</v>
      </c>
      <c r="Z30" s="103"/>
      <c r="AA30" s="106" t="s">
        <v>25</v>
      </c>
      <c r="AB30" s="110">
        <v>300</v>
      </c>
      <c r="AC30" s="6"/>
      <c r="AD30" s="110">
        <v>937.9</v>
      </c>
      <c r="AE30" s="20">
        <v>39</v>
      </c>
    </row>
    <row r="31" spans="1:31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0.15128935185185186</v>
      </c>
      <c r="F31" s="167">
        <v>0.809375</v>
      </c>
      <c r="G31" s="187">
        <v>0.034722222222222224</v>
      </c>
      <c r="H31" s="190" t="e">
        <v>#VALUE!</v>
      </c>
      <c r="I31" s="6"/>
      <c r="J31" s="186">
        <v>0.15280555555555556</v>
      </c>
      <c r="K31" s="167">
        <v>0.1528125</v>
      </c>
      <c r="L31" s="187">
        <v>6.944444444434428E-06</v>
      </c>
      <c r="M31" s="166">
        <v>0.6</v>
      </c>
      <c r="N31" s="6"/>
      <c r="O31" s="186">
        <v>0.1681226851851852</v>
      </c>
      <c r="P31" s="167">
        <v>0.168125</v>
      </c>
      <c r="Q31" s="187">
        <v>2.314814814802224E-06</v>
      </c>
      <c r="R31" s="166">
        <v>0.2</v>
      </c>
      <c r="S31" s="6"/>
      <c r="T31" s="186">
        <v>0.17102662037037036</v>
      </c>
      <c r="U31" s="167">
        <v>0.17105324074074071</v>
      </c>
      <c r="V31" s="187">
        <v>2.6620370370350477E-05</v>
      </c>
      <c r="W31" s="166">
        <v>2.3</v>
      </c>
      <c r="X31" s="6"/>
      <c r="Y31" s="186">
        <v>0.17233564814814814</v>
      </c>
      <c r="Z31" s="167">
        <v>0.17238425925925926</v>
      </c>
      <c r="AA31" s="187">
        <v>4.861111111112426E-05</v>
      </c>
      <c r="AB31" s="166">
        <v>4.2</v>
      </c>
      <c r="AC31" s="6"/>
      <c r="AD31" s="166">
        <v>7.3</v>
      </c>
      <c r="AE31" s="188">
        <v>8</v>
      </c>
    </row>
    <row r="32" spans="1:31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0.15163657407407408</v>
      </c>
      <c r="F32" s="103">
        <v>0.809375</v>
      </c>
      <c r="G32" s="106">
        <v>0.034722222222222224</v>
      </c>
      <c r="H32" s="110" t="e">
        <v>#VALUE!</v>
      </c>
      <c r="I32" s="6"/>
      <c r="J32" s="102">
        <v>0.15315277777777778</v>
      </c>
      <c r="K32" s="103">
        <v>0.15314814814814814</v>
      </c>
      <c r="L32" s="106">
        <v>4.629629629632204E-06</v>
      </c>
      <c r="M32" s="110">
        <v>-0.4</v>
      </c>
      <c r="N32" s="6"/>
      <c r="O32" s="102">
        <v>0.16846990740740742</v>
      </c>
      <c r="P32" s="103">
        <v>0.16848379629629628</v>
      </c>
      <c r="Q32" s="106">
        <v>1.3888888888868856E-05</v>
      </c>
      <c r="R32" s="110">
        <v>1.2</v>
      </c>
      <c r="S32" s="6"/>
      <c r="T32" s="102">
        <v>0.17137384259259258</v>
      </c>
      <c r="U32" s="103">
        <v>0.17135416666666667</v>
      </c>
      <c r="V32" s="106">
        <v>1.967592592591605E-05</v>
      </c>
      <c r="W32" s="110">
        <v>-1.7</v>
      </c>
      <c r="X32" s="6"/>
      <c r="Y32" s="102">
        <v>0.17268287037037036</v>
      </c>
      <c r="Z32" s="103">
        <v>0.1726851851851852</v>
      </c>
      <c r="AA32" s="106">
        <v>2.3148148148299796E-06</v>
      </c>
      <c r="AB32" s="110">
        <v>0.2</v>
      </c>
      <c r="AC32" s="6"/>
      <c r="AD32" s="110">
        <v>3.5</v>
      </c>
      <c r="AE32" s="20">
        <v>1</v>
      </c>
    </row>
    <row r="33" spans="1:31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0.1519837962962963</v>
      </c>
      <c r="F33" s="167">
        <v>0.809375</v>
      </c>
      <c r="G33" s="187">
        <v>0.034722222222222224</v>
      </c>
      <c r="H33" s="190" t="e">
        <v>#VALUE!</v>
      </c>
      <c r="I33" s="6"/>
      <c r="J33" s="186">
        <v>0.1535</v>
      </c>
      <c r="K33" s="167">
        <v>0.15346064814814817</v>
      </c>
      <c r="L33" s="187">
        <v>3.93518518518321E-05</v>
      </c>
      <c r="M33" s="166">
        <v>-3.4</v>
      </c>
      <c r="N33" s="6"/>
      <c r="O33" s="186">
        <v>0.16881712962962964</v>
      </c>
      <c r="P33" s="167">
        <v>0.16844907407407406</v>
      </c>
      <c r="Q33" s="187">
        <v>0.0003680555555555798</v>
      </c>
      <c r="R33" s="166">
        <v>-31.8</v>
      </c>
      <c r="S33" s="6"/>
      <c r="T33" s="186">
        <v>0.1717210648148148</v>
      </c>
      <c r="U33" s="167">
        <v>0.17164351851851853</v>
      </c>
      <c r="V33" s="187">
        <v>7.754629629627696E-05</v>
      </c>
      <c r="W33" s="166">
        <v>-6.7</v>
      </c>
      <c r="X33" s="6"/>
      <c r="Y33" s="186">
        <v>0.17303009259259258</v>
      </c>
      <c r="Z33" s="167">
        <v>0.1729861111111111</v>
      </c>
      <c r="AA33" s="187">
        <v>4.398148148149206E-05</v>
      </c>
      <c r="AB33" s="166">
        <v>-3.8</v>
      </c>
      <c r="AC33" s="6"/>
      <c r="AD33" s="166">
        <v>45.7</v>
      </c>
      <c r="AE33" s="188">
        <v>28</v>
      </c>
    </row>
    <row r="34" spans="1:31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0.15233101851851852</v>
      </c>
      <c r="F34" s="103">
        <v>0.809375</v>
      </c>
      <c r="G34" s="106">
        <v>0.034722222222222224</v>
      </c>
      <c r="H34" s="110" t="e">
        <v>#VALUE!</v>
      </c>
      <c r="I34" s="6"/>
      <c r="J34" s="102">
        <v>0.15384722222222222</v>
      </c>
      <c r="K34" s="103">
        <v>0.1539236111111111</v>
      </c>
      <c r="L34" s="106">
        <v>7.638888888888973E-05</v>
      </c>
      <c r="M34" s="110">
        <v>6.6</v>
      </c>
      <c r="N34" s="6"/>
      <c r="O34" s="102">
        <v>0.16916435185185186</v>
      </c>
      <c r="P34" s="103">
        <v>0.1693287037037037</v>
      </c>
      <c r="Q34" s="106">
        <v>0.0001643518518518461</v>
      </c>
      <c r="R34" s="110">
        <v>14.2</v>
      </c>
      <c r="S34" s="6"/>
      <c r="T34" s="102">
        <v>0.17206828703703703</v>
      </c>
      <c r="U34" s="103">
        <v>0.17199074074074075</v>
      </c>
      <c r="V34" s="106">
        <v>7.754629629627696E-05</v>
      </c>
      <c r="W34" s="110">
        <v>-6.7</v>
      </c>
      <c r="X34" s="6"/>
      <c r="Y34" s="102">
        <v>0.1733773148148148</v>
      </c>
      <c r="Z34" s="103">
        <v>0.17337962962962963</v>
      </c>
      <c r="AA34" s="106">
        <v>2.3148148148299796E-06</v>
      </c>
      <c r="AB34" s="110">
        <v>0.2</v>
      </c>
      <c r="AC34" s="6"/>
      <c r="AD34" s="110">
        <v>27.7</v>
      </c>
      <c r="AE34" s="20">
        <v>23</v>
      </c>
    </row>
    <row r="35" spans="1:31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0.15267824074074074</v>
      </c>
      <c r="F35" s="167">
        <v>0.809375</v>
      </c>
      <c r="G35" s="187">
        <v>0.034722222222222224</v>
      </c>
      <c r="H35" s="190" t="e">
        <v>#VALUE!</v>
      </c>
      <c r="I35" s="6"/>
      <c r="J35" s="186">
        <v>0.15419444444444444</v>
      </c>
      <c r="K35" s="167">
        <v>0.1541435185185185</v>
      </c>
      <c r="L35" s="187">
        <v>5.0925925925926485E-05</v>
      </c>
      <c r="M35" s="166">
        <v>-4.4</v>
      </c>
      <c r="N35" s="6"/>
      <c r="O35" s="186">
        <v>0.16951157407407408</v>
      </c>
      <c r="P35" s="167">
        <v>0.16953703703703704</v>
      </c>
      <c r="Q35" s="187">
        <v>2.5462962962963243E-05</v>
      </c>
      <c r="R35" s="166">
        <v>2.2</v>
      </c>
      <c r="S35" s="6"/>
      <c r="T35" s="186">
        <v>0.17241550925925925</v>
      </c>
      <c r="U35" s="167">
        <v>0.1723726851851852</v>
      </c>
      <c r="V35" s="187">
        <v>4.282407407404931E-05</v>
      </c>
      <c r="W35" s="166">
        <v>-3.7</v>
      </c>
      <c r="X35" s="6"/>
      <c r="Y35" s="186">
        <v>0.17372453703703702</v>
      </c>
      <c r="Z35" s="167">
        <v>0.1737037037037037</v>
      </c>
      <c r="AA35" s="187">
        <v>2.083333333333104E-05</v>
      </c>
      <c r="AB35" s="166">
        <v>-1.8</v>
      </c>
      <c r="AC35" s="6"/>
      <c r="AD35" s="166">
        <v>12.1</v>
      </c>
      <c r="AE35" s="188">
        <v>13</v>
      </c>
    </row>
    <row r="36" spans="1:31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0.15302546296296296</v>
      </c>
      <c r="F36" s="103">
        <v>0.809375</v>
      </c>
      <c r="G36" s="106">
        <v>0.034722222222222224</v>
      </c>
      <c r="H36" s="110" t="e">
        <v>#VALUE!</v>
      </c>
      <c r="I36" s="6"/>
      <c r="J36" s="102">
        <v>0.15454166666666666</v>
      </c>
      <c r="K36" s="103">
        <v>0.15444444444444444</v>
      </c>
      <c r="L36" s="106">
        <v>9.722222222222077E-05</v>
      </c>
      <c r="M36" s="110">
        <v>-8.4</v>
      </c>
      <c r="N36" s="6"/>
      <c r="O36" s="102">
        <v>0.1698587962962963</v>
      </c>
      <c r="P36" s="103">
        <v>0.16983796296296297</v>
      </c>
      <c r="Q36" s="106">
        <v>2.083333333333104E-05</v>
      </c>
      <c r="R36" s="110">
        <v>-1.8</v>
      </c>
      <c r="S36" s="6"/>
      <c r="T36" s="102">
        <v>0.17276273148148147</v>
      </c>
      <c r="U36" s="103">
        <v>0.17269675925925929</v>
      </c>
      <c r="V36" s="106">
        <v>6.597222222218257E-05</v>
      </c>
      <c r="W36" s="110">
        <v>-5.7</v>
      </c>
      <c r="X36" s="6"/>
      <c r="Y36" s="102">
        <v>0.17407175925925925</v>
      </c>
      <c r="Z36" s="103">
        <v>0.17407407407407408</v>
      </c>
      <c r="AA36" s="106">
        <v>2.3148148148299796E-06</v>
      </c>
      <c r="AB36" s="110">
        <v>0.2</v>
      </c>
      <c r="AC36" s="6"/>
      <c r="AD36" s="110">
        <v>16.1</v>
      </c>
      <c r="AE36" s="20">
        <v>17</v>
      </c>
    </row>
    <row r="37" spans="1:31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0.15337268518518518</v>
      </c>
      <c r="F37" s="167">
        <v>0.809375</v>
      </c>
      <c r="G37" s="187">
        <v>0.034722222222222224</v>
      </c>
      <c r="H37" s="190" t="e">
        <v>#VALUE!</v>
      </c>
      <c r="I37" s="6"/>
      <c r="J37" s="186">
        <v>0.15488888888888888</v>
      </c>
      <c r="K37" s="167">
        <v>0.15686342592592592</v>
      </c>
      <c r="L37" s="187">
        <v>0.0019745370370370385</v>
      </c>
      <c r="M37" s="166">
        <v>170.6</v>
      </c>
      <c r="N37" s="6"/>
      <c r="O37" s="186">
        <v>0.17020601851851852</v>
      </c>
      <c r="P37" s="167">
        <v>0.17119212962962962</v>
      </c>
      <c r="Q37" s="187">
        <v>0.0009861111111111043</v>
      </c>
      <c r="R37" s="166">
        <v>85.2</v>
      </c>
      <c r="S37" s="6"/>
      <c r="T37" s="186">
        <v>0.1731099537037037</v>
      </c>
      <c r="U37" s="167">
        <v>0.17336805555555557</v>
      </c>
      <c r="V37" s="187">
        <v>0.0002581018518518774</v>
      </c>
      <c r="W37" s="166">
        <v>22.3</v>
      </c>
      <c r="X37" s="6"/>
      <c r="Y37" s="186">
        <v>0.17441898148148147</v>
      </c>
      <c r="Z37" s="167">
        <v>0.17423611111111112</v>
      </c>
      <c r="AA37" s="187">
        <v>0.00018287037037034715</v>
      </c>
      <c r="AB37" s="166">
        <v>-15.8</v>
      </c>
      <c r="AC37" s="6"/>
      <c r="AD37" s="166">
        <v>293.9</v>
      </c>
      <c r="AE37" s="188">
        <v>36</v>
      </c>
    </row>
    <row r="38" spans="1:31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0.1537199074074074</v>
      </c>
      <c r="F38" s="103">
        <v>0.809375</v>
      </c>
      <c r="G38" s="106">
        <v>0.034722222222222224</v>
      </c>
      <c r="H38" s="110" t="e">
        <v>#VALUE!</v>
      </c>
      <c r="I38" s="6"/>
      <c r="J38" s="102">
        <v>0.1552361111111111</v>
      </c>
      <c r="K38" s="103"/>
      <c r="L38" s="106" t="s">
        <v>25</v>
      </c>
      <c r="M38" s="110">
        <v>300</v>
      </c>
      <c r="N38" s="6"/>
      <c r="O38" s="102">
        <v>0.17055324074074074</v>
      </c>
      <c r="P38" s="103"/>
      <c r="Q38" s="106" t="s">
        <v>25</v>
      </c>
      <c r="R38" s="110">
        <v>300</v>
      </c>
      <c r="S38" s="6"/>
      <c r="T38" s="102">
        <v>0.1734571759259259</v>
      </c>
      <c r="U38" s="103"/>
      <c r="V38" s="106" t="s">
        <v>25</v>
      </c>
      <c r="W38" s="110">
        <v>300</v>
      </c>
      <c r="X38" s="6"/>
      <c r="Y38" s="102">
        <v>0.1747662037037037</v>
      </c>
      <c r="Z38" s="103"/>
      <c r="AA38" s="106" t="s">
        <v>25</v>
      </c>
      <c r="AB38" s="110">
        <v>300</v>
      </c>
      <c r="AC38" s="6"/>
      <c r="AD38" s="110">
        <v>1200</v>
      </c>
      <c r="AE38" s="20">
        <v>40</v>
      </c>
    </row>
    <row r="39" spans="1:31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0.15406712962962962</v>
      </c>
      <c r="F39" s="167">
        <v>0.809375</v>
      </c>
      <c r="G39" s="187">
        <v>0.034722222222222224</v>
      </c>
      <c r="H39" s="190" t="e">
        <v>#VALUE!</v>
      </c>
      <c r="I39" s="6"/>
      <c r="J39" s="186">
        <v>0.15558333333333332</v>
      </c>
      <c r="K39" s="167">
        <v>0.1556712962962963</v>
      </c>
      <c r="L39" s="187">
        <v>8.796296296298411E-05</v>
      </c>
      <c r="M39" s="166">
        <v>7.6</v>
      </c>
      <c r="N39" s="6"/>
      <c r="O39" s="186">
        <v>0.17090046296296296</v>
      </c>
      <c r="P39" s="167">
        <v>0.1709375</v>
      </c>
      <c r="Q39" s="187">
        <v>3.7037037037029874E-05</v>
      </c>
      <c r="R39" s="166">
        <v>3.2</v>
      </c>
      <c r="S39" s="6"/>
      <c r="T39" s="186">
        <v>0.17380439814814813</v>
      </c>
      <c r="U39" s="167">
        <v>0.17372685185185185</v>
      </c>
      <c r="V39" s="187">
        <v>7.754629629627696E-05</v>
      </c>
      <c r="W39" s="166">
        <v>-6.7</v>
      </c>
      <c r="X39" s="6"/>
      <c r="Y39" s="186">
        <v>0.1751134259259259</v>
      </c>
      <c r="Z39" s="167">
        <v>0.17506944444444442</v>
      </c>
      <c r="AA39" s="187">
        <v>4.398148148149206E-05</v>
      </c>
      <c r="AB39" s="166">
        <v>-3.8</v>
      </c>
      <c r="AC39" s="6"/>
      <c r="AD39" s="166">
        <v>21.3</v>
      </c>
      <c r="AE39" s="188">
        <v>19</v>
      </c>
    </row>
    <row r="40" spans="1:31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0.15441435185185184</v>
      </c>
      <c r="F40" s="103">
        <v>0.809375</v>
      </c>
      <c r="G40" s="106">
        <v>0.034722222222222224</v>
      </c>
      <c r="H40" s="110" t="e">
        <v>#VALUE!</v>
      </c>
      <c r="I40" s="6"/>
      <c r="J40" s="102">
        <v>0.15593055555555554</v>
      </c>
      <c r="K40" s="103">
        <v>0.15667824074074074</v>
      </c>
      <c r="L40" s="106">
        <v>0.0007476851851851984</v>
      </c>
      <c r="M40" s="110">
        <v>64.6</v>
      </c>
      <c r="N40" s="6"/>
      <c r="O40" s="102">
        <v>0.17124768518518518</v>
      </c>
      <c r="P40" s="103">
        <v>0.1699537037037037</v>
      </c>
      <c r="Q40" s="106">
        <v>0.0012939814814814932</v>
      </c>
      <c r="R40" s="110">
        <v>-111.8</v>
      </c>
      <c r="S40" s="6"/>
      <c r="T40" s="102">
        <v>0.17415162037037035</v>
      </c>
      <c r="U40" s="103">
        <v>0.17239583333333333</v>
      </c>
      <c r="V40" s="106">
        <v>0.001755787037037021</v>
      </c>
      <c r="W40" s="110">
        <v>-151.7</v>
      </c>
      <c r="X40" s="6"/>
      <c r="Y40" s="102">
        <v>0.17546064814814813</v>
      </c>
      <c r="Z40" s="103">
        <v>0.17373842592592592</v>
      </c>
      <c r="AA40" s="106">
        <v>0.0017222222222222083</v>
      </c>
      <c r="AB40" s="110">
        <v>-148.8</v>
      </c>
      <c r="AC40" s="6"/>
      <c r="AD40" s="110">
        <v>476.9</v>
      </c>
      <c r="AE40" s="20">
        <v>37</v>
      </c>
    </row>
    <row r="41" spans="1:31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0.15476157407407407</v>
      </c>
      <c r="F41" s="167">
        <v>0.809375</v>
      </c>
      <c r="G41" s="187">
        <v>0.034722222222222224</v>
      </c>
      <c r="H41" s="190" t="e">
        <v>#VALUE!</v>
      </c>
      <c r="I41" s="6"/>
      <c r="J41" s="186">
        <v>0.15627777777777777</v>
      </c>
      <c r="K41" s="167"/>
      <c r="L41" s="187" t="s">
        <v>25</v>
      </c>
      <c r="M41" s="166">
        <v>300</v>
      </c>
      <c r="N41" s="6"/>
      <c r="O41" s="186">
        <v>0.1715949074074074</v>
      </c>
      <c r="P41" s="167"/>
      <c r="Q41" s="187" t="s">
        <v>25</v>
      </c>
      <c r="R41" s="166">
        <v>300</v>
      </c>
      <c r="S41" s="6"/>
      <c r="T41" s="186">
        <v>0.17449884259259257</v>
      </c>
      <c r="U41" s="167"/>
      <c r="V41" s="187" t="s">
        <v>25</v>
      </c>
      <c r="W41" s="166">
        <v>300</v>
      </c>
      <c r="X41" s="6"/>
      <c r="Y41" s="186">
        <v>0.17580787037037035</v>
      </c>
      <c r="Z41" s="167"/>
      <c r="AA41" s="187" t="s">
        <v>25</v>
      </c>
      <c r="AB41" s="166">
        <v>300</v>
      </c>
      <c r="AC41" s="6"/>
      <c r="AD41" s="166">
        <v>1200</v>
      </c>
      <c r="AE41" s="188">
        <v>40</v>
      </c>
    </row>
    <row r="42" spans="1:31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0.1551087962962963</v>
      </c>
      <c r="F42" s="103">
        <v>0.809375</v>
      </c>
      <c r="G42" s="106">
        <v>0.034722222222222224</v>
      </c>
      <c r="H42" s="110" t="e">
        <v>#VALUE!</v>
      </c>
      <c r="I42" s="6"/>
      <c r="J42" s="102">
        <v>0.156625</v>
      </c>
      <c r="K42" s="103">
        <v>0.15664351851851852</v>
      </c>
      <c r="L42" s="106">
        <v>1.8518518518528815E-05</v>
      </c>
      <c r="M42" s="110">
        <v>1.6</v>
      </c>
      <c r="N42" s="6"/>
      <c r="O42" s="102">
        <v>0.17194212962962963</v>
      </c>
      <c r="P42" s="103">
        <v>0.17199074074074075</v>
      </c>
      <c r="Q42" s="106">
        <v>4.861111111112426E-05</v>
      </c>
      <c r="R42" s="110">
        <v>4.2</v>
      </c>
      <c r="S42" s="6"/>
      <c r="T42" s="102">
        <v>0.1748460648148148</v>
      </c>
      <c r="U42" s="103">
        <v>0.17491898148148147</v>
      </c>
      <c r="V42" s="106">
        <v>7.291666666667251E-05</v>
      </c>
      <c r="W42" s="110">
        <v>6.3</v>
      </c>
      <c r="X42" s="6"/>
      <c r="Y42" s="102">
        <v>0.17615509259259257</v>
      </c>
      <c r="Z42" s="103">
        <v>0.1761111111111111</v>
      </c>
      <c r="AA42" s="106">
        <v>4.39814814814643E-05</v>
      </c>
      <c r="AB42" s="110">
        <v>-3.8</v>
      </c>
      <c r="AC42" s="6"/>
      <c r="AD42" s="110">
        <v>15.9</v>
      </c>
      <c r="AE42" s="20">
        <v>16</v>
      </c>
    </row>
    <row r="43" spans="1:31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0.1554560185185185</v>
      </c>
      <c r="F43" s="167">
        <v>0.809375</v>
      </c>
      <c r="G43" s="187">
        <v>0.034722222222222224</v>
      </c>
      <c r="H43" s="190" t="e">
        <v>#VALUE!</v>
      </c>
      <c r="I43" s="6"/>
      <c r="J43" s="186">
        <v>0.1569722222222222</v>
      </c>
      <c r="K43" s="167">
        <v>0.15685185185185185</v>
      </c>
      <c r="L43" s="187">
        <v>0.00012037037037035403</v>
      </c>
      <c r="M43" s="166">
        <v>-10.4</v>
      </c>
      <c r="N43" s="6"/>
      <c r="O43" s="186">
        <v>0.17228935185185185</v>
      </c>
      <c r="P43" s="167">
        <v>0.1721990740740741</v>
      </c>
      <c r="Q43" s="187">
        <v>9.027777777775858E-05</v>
      </c>
      <c r="R43" s="166">
        <v>-7.8</v>
      </c>
      <c r="S43" s="6"/>
      <c r="T43" s="186">
        <v>0.17519328703703702</v>
      </c>
      <c r="U43" s="167">
        <v>0.1751851851851852</v>
      </c>
      <c r="V43" s="187">
        <v>8.101851851821662E-06</v>
      </c>
      <c r="W43" s="166">
        <v>-0.7</v>
      </c>
      <c r="X43" s="6"/>
      <c r="Y43" s="186">
        <v>0.1765023148148148</v>
      </c>
      <c r="Z43" s="167">
        <v>0.17644675925925926</v>
      </c>
      <c r="AA43" s="187">
        <v>5.555555555553093E-05</v>
      </c>
      <c r="AB43" s="166">
        <v>-4.8</v>
      </c>
      <c r="AC43" s="6"/>
      <c r="AD43" s="166">
        <v>23.7</v>
      </c>
      <c r="AE43" s="188">
        <v>21</v>
      </c>
    </row>
    <row r="44" spans="1:31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0.15580324074074073</v>
      </c>
      <c r="F44" s="103">
        <v>0.809375</v>
      </c>
      <c r="G44" s="106">
        <v>0.034722222222222224</v>
      </c>
      <c r="H44" s="110" t="e">
        <v>#VALUE!</v>
      </c>
      <c r="I44" s="6"/>
      <c r="J44" s="102">
        <v>0.15731944444444443</v>
      </c>
      <c r="K44" s="103">
        <v>0.15726851851851853</v>
      </c>
      <c r="L44" s="106">
        <v>5.092592592589873E-05</v>
      </c>
      <c r="M44" s="110">
        <v>-4.4</v>
      </c>
      <c r="N44" s="6"/>
      <c r="O44" s="102">
        <v>0.17263657407407407</v>
      </c>
      <c r="P44" s="103">
        <v>0.1726388888888889</v>
      </c>
      <c r="Q44" s="106">
        <v>2.3148148148299796E-06</v>
      </c>
      <c r="R44" s="110">
        <v>0.2</v>
      </c>
      <c r="S44" s="6"/>
      <c r="T44" s="102">
        <v>0.17554050925925924</v>
      </c>
      <c r="U44" s="103">
        <v>0.17557870370370368</v>
      </c>
      <c r="V44" s="106">
        <v>3.8194444444444864E-05</v>
      </c>
      <c r="W44" s="110">
        <v>3.3</v>
      </c>
      <c r="X44" s="6"/>
      <c r="Y44" s="102">
        <v>0.176849537037037</v>
      </c>
      <c r="Z44" s="103">
        <v>0.17686342592592594</v>
      </c>
      <c r="AA44" s="106">
        <v>1.3888888888924367E-05</v>
      </c>
      <c r="AB44" s="110">
        <v>1.2</v>
      </c>
      <c r="AC44" s="6"/>
      <c r="AD44" s="110">
        <v>9.1</v>
      </c>
      <c r="AE44" s="20">
        <v>11</v>
      </c>
    </row>
    <row r="45" spans="1:31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0.15615046296296295</v>
      </c>
      <c r="F45" s="167">
        <v>0.809375</v>
      </c>
      <c r="G45" s="187">
        <v>0.034722222222222224</v>
      </c>
      <c r="H45" s="190" t="e">
        <v>#VALUE!</v>
      </c>
      <c r="I45" s="6"/>
      <c r="J45" s="186">
        <v>0.15766666666666665</v>
      </c>
      <c r="K45" s="167">
        <v>0.15761574074074072</v>
      </c>
      <c r="L45" s="187">
        <v>5.0925925925926485E-05</v>
      </c>
      <c r="M45" s="166">
        <v>-4.4</v>
      </c>
      <c r="N45" s="6"/>
      <c r="O45" s="186">
        <v>0.1729837962962963</v>
      </c>
      <c r="P45" s="167">
        <v>0.1729861111111111</v>
      </c>
      <c r="Q45" s="187">
        <v>2.314814814802224E-06</v>
      </c>
      <c r="R45" s="166">
        <v>0.2</v>
      </c>
      <c r="S45" s="6"/>
      <c r="T45" s="186">
        <v>0.17588773148148146</v>
      </c>
      <c r="U45" s="167">
        <v>0.17592592592592593</v>
      </c>
      <c r="V45" s="187">
        <v>3.819444444447262E-05</v>
      </c>
      <c r="W45" s="166">
        <v>3.3</v>
      </c>
      <c r="X45" s="6"/>
      <c r="Y45" s="186">
        <v>0.17719675925925923</v>
      </c>
      <c r="Z45" s="167">
        <v>0.17724537037037036</v>
      </c>
      <c r="AA45" s="187">
        <v>4.861111111112426E-05</v>
      </c>
      <c r="AB45" s="166">
        <v>4.2</v>
      </c>
      <c r="AC45" s="6"/>
      <c r="AD45" s="166">
        <v>12.1</v>
      </c>
      <c r="AE45" s="188">
        <v>13</v>
      </c>
    </row>
    <row r="46" spans="1:31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0.15649768518518517</v>
      </c>
      <c r="F46" s="103">
        <v>0.809375</v>
      </c>
      <c r="G46" s="106">
        <v>0.034722222222222224</v>
      </c>
      <c r="H46" s="110" t="e">
        <v>#VALUE!</v>
      </c>
      <c r="I46" s="6"/>
      <c r="J46" s="102">
        <v>0.15801388888888887</v>
      </c>
      <c r="K46" s="103">
        <v>0.1579513888888889</v>
      </c>
      <c r="L46" s="106">
        <v>6.249999999996536E-05</v>
      </c>
      <c r="M46" s="110">
        <v>-5.4</v>
      </c>
      <c r="N46" s="6"/>
      <c r="O46" s="102">
        <v>0.1733310185185185</v>
      </c>
      <c r="P46" s="103">
        <v>0.17368055555555553</v>
      </c>
      <c r="Q46" s="106">
        <v>0.0003495370370370232</v>
      </c>
      <c r="R46" s="110">
        <v>30.2</v>
      </c>
      <c r="S46" s="6"/>
      <c r="T46" s="102">
        <v>0.17623495370370368</v>
      </c>
      <c r="U46" s="103">
        <v>0.17653935185185185</v>
      </c>
      <c r="V46" s="106">
        <v>0.0003043981481481717</v>
      </c>
      <c r="W46" s="110">
        <v>26.3</v>
      </c>
      <c r="X46" s="6"/>
      <c r="Y46" s="102">
        <v>0.17754398148148146</v>
      </c>
      <c r="Z46" s="103">
        <v>0.17787037037037037</v>
      </c>
      <c r="AA46" s="106">
        <v>0.0003263888888889177</v>
      </c>
      <c r="AB46" s="110">
        <v>28.2</v>
      </c>
      <c r="AC46" s="6"/>
      <c r="AD46" s="110">
        <v>90.1</v>
      </c>
      <c r="AE46" s="20">
        <v>32</v>
      </c>
    </row>
    <row r="47" spans="1:31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0.1568449074074074</v>
      </c>
      <c r="F47" s="167">
        <v>0.809375</v>
      </c>
      <c r="G47" s="187">
        <v>0.034722222222222224</v>
      </c>
      <c r="H47" s="190" t="e">
        <v>#VALUE!</v>
      </c>
      <c r="I47" s="6"/>
      <c r="J47" s="186">
        <v>0.1583611111111111</v>
      </c>
      <c r="K47" s="167">
        <v>0.15824074074074074</v>
      </c>
      <c r="L47" s="187">
        <v>0.00012037037037035403</v>
      </c>
      <c r="M47" s="166">
        <v>-10.4</v>
      </c>
      <c r="N47" s="6"/>
      <c r="O47" s="186">
        <v>0.17367824074074073</v>
      </c>
      <c r="P47" s="167">
        <v>0.1739699074074074</v>
      </c>
      <c r="Q47" s="187">
        <v>0.0002916666666666623</v>
      </c>
      <c r="R47" s="166">
        <v>25.2</v>
      </c>
      <c r="S47" s="6"/>
      <c r="T47" s="186">
        <v>0.1765821759259259</v>
      </c>
      <c r="U47" s="167">
        <v>0.17686342592592594</v>
      </c>
      <c r="V47" s="187">
        <v>0.0002812500000000384</v>
      </c>
      <c r="W47" s="166">
        <v>24.3</v>
      </c>
      <c r="X47" s="6"/>
      <c r="Y47" s="186">
        <v>0.17789120370370368</v>
      </c>
      <c r="Z47" s="167">
        <v>0.1781597222222222</v>
      </c>
      <c r="AA47" s="187">
        <v>0.00026851851851852904</v>
      </c>
      <c r="AB47" s="166">
        <v>23.2</v>
      </c>
      <c r="AC47" s="6"/>
      <c r="AD47" s="166">
        <v>83.1</v>
      </c>
      <c r="AE47" s="188">
        <v>31</v>
      </c>
    </row>
    <row r="48" spans="1:31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0.1571921296296296</v>
      </c>
      <c r="F48" s="103">
        <v>0.809375</v>
      </c>
      <c r="G48" s="106">
        <v>0.034722222222222224</v>
      </c>
      <c r="H48" s="110" t="e">
        <v>#VALUE!</v>
      </c>
      <c r="I48" s="6"/>
      <c r="J48" s="102">
        <v>0.1587083333333333</v>
      </c>
      <c r="K48" s="103">
        <v>0.15863425925925925</v>
      </c>
      <c r="L48" s="106">
        <v>7.407407407405975E-05</v>
      </c>
      <c r="M48" s="110">
        <v>-6.4</v>
      </c>
      <c r="N48" s="6"/>
      <c r="O48" s="102">
        <v>0.17402546296296295</v>
      </c>
      <c r="P48" s="103">
        <v>0.1741435185185185</v>
      </c>
      <c r="Q48" s="106">
        <v>0.0001180555555555518</v>
      </c>
      <c r="R48" s="110">
        <v>10.2</v>
      </c>
      <c r="S48" s="6"/>
      <c r="T48" s="102">
        <v>0.17692939814814812</v>
      </c>
      <c r="U48" s="103">
        <v>0.1770138888888889</v>
      </c>
      <c r="V48" s="106">
        <v>8.44907407407669E-05</v>
      </c>
      <c r="W48" s="110">
        <v>7.3</v>
      </c>
      <c r="X48" s="6"/>
      <c r="Y48" s="102">
        <v>0.1782384259259259</v>
      </c>
      <c r="Z48" s="103">
        <v>0.1783449074074074</v>
      </c>
      <c r="AA48" s="106">
        <v>0.00010648148148151293</v>
      </c>
      <c r="AB48" s="110">
        <v>9.2</v>
      </c>
      <c r="AC48" s="6"/>
      <c r="AD48" s="110">
        <v>33.1</v>
      </c>
      <c r="AE48" s="20">
        <v>24</v>
      </c>
    </row>
    <row r="49" spans="1:31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0.15753935185185183</v>
      </c>
      <c r="F49" s="167">
        <v>0.809375</v>
      </c>
      <c r="G49" s="187">
        <v>0.034722222222222224</v>
      </c>
      <c r="H49" s="190" t="e">
        <v>#VALUE!</v>
      </c>
      <c r="I49" s="6"/>
      <c r="J49" s="186">
        <v>0.15905555555555553</v>
      </c>
      <c r="K49" s="167">
        <v>0.15877314814814816</v>
      </c>
      <c r="L49" s="187">
        <v>0.00028240740740737014</v>
      </c>
      <c r="M49" s="166">
        <v>-24.4</v>
      </c>
      <c r="N49" s="6"/>
      <c r="O49" s="186">
        <v>0.17437268518518517</v>
      </c>
      <c r="P49" s="167">
        <v>0.17439814814814814</v>
      </c>
      <c r="Q49" s="187">
        <v>2.5462962962963243E-05</v>
      </c>
      <c r="R49" s="166">
        <v>2.2</v>
      </c>
      <c r="S49" s="6"/>
      <c r="T49" s="186">
        <v>0.17727662037037034</v>
      </c>
      <c r="U49" s="167">
        <v>0.1772222222222222</v>
      </c>
      <c r="V49" s="187">
        <v>5.43981481481437E-05</v>
      </c>
      <c r="W49" s="166">
        <v>-4.7</v>
      </c>
      <c r="X49" s="6"/>
      <c r="Y49" s="186">
        <v>0.17858564814814812</v>
      </c>
      <c r="Z49" s="167">
        <v>0.17851851851851852</v>
      </c>
      <c r="AA49" s="187">
        <v>6.712962962959756E-05</v>
      </c>
      <c r="AB49" s="166">
        <v>-5.8</v>
      </c>
      <c r="AC49" s="6"/>
      <c r="AD49" s="166">
        <v>37.1</v>
      </c>
      <c r="AE49" s="188">
        <v>27</v>
      </c>
    </row>
    <row r="50" spans="1:31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0.15788657407407405</v>
      </c>
      <c r="F50" s="103">
        <v>0.809375</v>
      </c>
      <c r="G50" s="106">
        <v>0.034722222222222224</v>
      </c>
      <c r="H50" s="110" t="e">
        <v>#VALUE!</v>
      </c>
      <c r="I50" s="6"/>
      <c r="J50" s="102">
        <v>0.15940277777777775</v>
      </c>
      <c r="K50" s="103">
        <v>0.15917824074074075</v>
      </c>
      <c r="L50" s="106">
        <v>0.00022453703703700922</v>
      </c>
      <c r="M50" s="110">
        <v>-19.4</v>
      </c>
      <c r="N50" s="6"/>
      <c r="O50" s="102">
        <v>0.1747199074074074</v>
      </c>
      <c r="P50" s="103">
        <v>0.17461805555555554</v>
      </c>
      <c r="Q50" s="106">
        <v>0.00010185185185185297</v>
      </c>
      <c r="R50" s="110">
        <v>-8.8</v>
      </c>
      <c r="S50" s="6"/>
      <c r="T50" s="102">
        <v>0.17762384259259256</v>
      </c>
      <c r="U50" s="103">
        <v>0.1776388888888889</v>
      </c>
      <c r="V50" s="106">
        <v>1.5046296296339357E-05</v>
      </c>
      <c r="W50" s="110">
        <v>1.3</v>
      </c>
      <c r="X50" s="6"/>
      <c r="Y50" s="102">
        <v>0.17893287037037034</v>
      </c>
      <c r="Z50" s="103">
        <v>0.17886574074074071</v>
      </c>
      <c r="AA50" s="106">
        <v>6.712962962962532E-05</v>
      </c>
      <c r="AB50" s="110">
        <v>-5.8</v>
      </c>
      <c r="AC50" s="6"/>
      <c r="AD50" s="110">
        <v>35.3</v>
      </c>
      <c r="AE50" s="20">
        <v>26</v>
      </c>
    </row>
    <row r="51" spans="1:31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0.15823379629629628</v>
      </c>
      <c r="F51" s="167">
        <v>0.809375</v>
      </c>
      <c r="G51" s="187">
        <v>0.034722222222222224</v>
      </c>
      <c r="H51" s="190" t="e">
        <v>#VALUE!</v>
      </c>
      <c r="I51" s="6"/>
      <c r="J51" s="186">
        <v>0.15974999999999998</v>
      </c>
      <c r="K51" s="167">
        <v>0.15958333333333333</v>
      </c>
      <c r="L51" s="187">
        <v>0.0001666666666666483</v>
      </c>
      <c r="M51" s="166">
        <v>-14.4</v>
      </c>
      <c r="N51" s="6"/>
      <c r="O51" s="186">
        <v>0.17506712962962961</v>
      </c>
      <c r="P51" s="167">
        <v>0.17511574074074074</v>
      </c>
      <c r="Q51" s="187">
        <v>4.861111111112426E-05</v>
      </c>
      <c r="R51" s="166">
        <v>4.2</v>
      </c>
      <c r="S51" s="6"/>
      <c r="T51" s="186">
        <v>0.17797106481481478</v>
      </c>
      <c r="U51" s="167">
        <v>0.17795138888888887</v>
      </c>
      <c r="V51" s="187">
        <v>1.967592592591605E-05</v>
      </c>
      <c r="W51" s="166">
        <v>-1.7</v>
      </c>
      <c r="X51" s="6"/>
      <c r="Y51" s="186">
        <v>0.17928009259259256</v>
      </c>
      <c r="Z51" s="167">
        <v>0.17921296296296296</v>
      </c>
      <c r="AA51" s="187">
        <v>6.712962962959756E-05</v>
      </c>
      <c r="AB51" s="166">
        <v>-5.8</v>
      </c>
      <c r="AC51" s="6"/>
      <c r="AD51" s="166">
        <v>26.1</v>
      </c>
      <c r="AE51" s="188">
        <v>22</v>
      </c>
    </row>
    <row r="52" spans="1:31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0.1585810185185185</v>
      </c>
      <c r="F52" s="103">
        <v>0.809375</v>
      </c>
      <c r="G52" s="106">
        <v>0.034722222222222224</v>
      </c>
      <c r="H52" s="110" t="e">
        <v>#VALUE!</v>
      </c>
      <c r="I52" s="6"/>
      <c r="J52" s="102">
        <v>0.1600972222222222</v>
      </c>
      <c r="K52" s="103">
        <v>0.16127314814814817</v>
      </c>
      <c r="L52" s="106">
        <v>0.0011759259259259691</v>
      </c>
      <c r="M52" s="110">
        <v>101.6</v>
      </c>
      <c r="N52" s="6"/>
      <c r="O52" s="102">
        <v>0.17541435185185184</v>
      </c>
      <c r="P52" s="103">
        <v>0.17521990740740742</v>
      </c>
      <c r="Q52" s="106">
        <v>0.00019444444444441378</v>
      </c>
      <c r="R52" s="110">
        <v>-16.8</v>
      </c>
      <c r="S52" s="6"/>
      <c r="T52" s="102">
        <v>0.178318287037037</v>
      </c>
      <c r="U52" s="103">
        <v>0.1781597222222222</v>
      </c>
      <c r="V52" s="106">
        <v>0.0001585648148147989</v>
      </c>
      <c r="W52" s="110">
        <v>-13.7</v>
      </c>
      <c r="X52" s="6"/>
      <c r="Y52" s="102">
        <v>0.17962731481481478</v>
      </c>
      <c r="Z52" s="103">
        <v>0.17938657407407407</v>
      </c>
      <c r="AA52" s="106">
        <v>0.00024074074074070806</v>
      </c>
      <c r="AB52" s="110">
        <v>-20.8</v>
      </c>
      <c r="AC52" s="6"/>
      <c r="AD52" s="110">
        <v>152.9</v>
      </c>
      <c r="AE52" s="20">
        <v>33</v>
      </c>
    </row>
    <row r="53" spans="1:31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0.15892824074074072</v>
      </c>
      <c r="F53" s="167">
        <v>0.809375</v>
      </c>
      <c r="G53" s="187">
        <v>0.034722222222222224</v>
      </c>
      <c r="H53" s="190" t="e">
        <v>#VALUE!</v>
      </c>
      <c r="I53" s="6"/>
      <c r="J53" s="186">
        <v>0.16044444444444442</v>
      </c>
      <c r="K53" s="167"/>
      <c r="L53" s="187" t="s">
        <v>25</v>
      </c>
      <c r="M53" s="166">
        <v>300</v>
      </c>
      <c r="N53" s="6"/>
      <c r="O53" s="186">
        <v>0.17576157407407406</v>
      </c>
      <c r="P53" s="167"/>
      <c r="Q53" s="187" t="s">
        <v>25</v>
      </c>
      <c r="R53" s="166">
        <v>300</v>
      </c>
      <c r="S53" s="6"/>
      <c r="T53" s="186">
        <v>0.17866550925925923</v>
      </c>
      <c r="U53" s="167"/>
      <c r="V53" s="187" t="s">
        <v>25</v>
      </c>
      <c r="W53" s="166">
        <v>300</v>
      </c>
      <c r="X53" s="6"/>
      <c r="Y53" s="186">
        <v>0.179974537037037</v>
      </c>
      <c r="Z53" s="167"/>
      <c r="AA53" s="187" t="s">
        <v>25</v>
      </c>
      <c r="AB53" s="166">
        <v>300</v>
      </c>
      <c r="AC53" s="6"/>
      <c r="AD53" s="166">
        <v>1200</v>
      </c>
      <c r="AE53" s="188">
        <v>40</v>
      </c>
    </row>
    <row r="54" spans="1:31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0.15927546296296294</v>
      </c>
      <c r="F54" s="103">
        <v>0.809375</v>
      </c>
      <c r="G54" s="106">
        <v>0.034722222222222224</v>
      </c>
      <c r="H54" s="110" t="e">
        <v>#VALUE!</v>
      </c>
      <c r="I54" s="6"/>
      <c r="J54" s="102">
        <v>0.16079166666666664</v>
      </c>
      <c r="K54" s="103">
        <v>0.16087962962962962</v>
      </c>
      <c r="L54" s="106">
        <v>8.796296296298411E-05</v>
      </c>
      <c r="M54" s="110">
        <v>7.6</v>
      </c>
      <c r="N54" s="6"/>
      <c r="O54" s="102">
        <v>0.17610879629629628</v>
      </c>
      <c r="P54" s="103">
        <v>0.17603009259259259</v>
      </c>
      <c r="Q54" s="106">
        <v>7.870370370369195E-05</v>
      </c>
      <c r="R54" s="110">
        <v>-6.8</v>
      </c>
      <c r="S54" s="6"/>
      <c r="T54" s="102">
        <v>0.17901273148148145</v>
      </c>
      <c r="U54" s="103">
        <v>0.17881944444444445</v>
      </c>
      <c r="V54" s="106">
        <v>0.0001932870370369988</v>
      </c>
      <c r="W54" s="110">
        <v>-16.7</v>
      </c>
      <c r="X54" s="6"/>
      <c r="Y54" s="102">
        <v>0.18032175925925922</v>
      </c>
      <c r="Z54" s="103">
        <v>0.18006944444444442</v>
      </c>
      <c r="AA54" s="106">
        <v>0.00025231481481480245</v>
      </c>
      <c r="AB54" s="110">
        <v>-21.8</v>
      </c>
      <c r="AC54" s="6"/>
      <c r="AD54" s="110">
        <v>52.9</v>
      </c>
      <c r="AE54" s="20">
        <v>29</v>
      </c>
    </row>
    <row r="55" spans="1:31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0.15962268518518516</v>
      </c>
      <c r="F55" s="167">
        <v>0.809375</v>
      </c>
      <c r="G55" s="187">
        <v>0.034722222222222224</v>
      </c>
      <c r="H55" s="190" t="e">
        <v>#VALUE!</v>
      </c>
      <c r="I55" s="6"/>
      <c r="J55" s="186">
        <v>0.16113888888888886</v>
      </c>
      <c r="K55" s="167">
        <v>0.1610648148148148</v>
      </c>
      <c r="L55" s="187">
        <v>7.407407407405975E-05</v>
      </c>
      <c r="M55" s="166">
        <v>-6.4</v>
      </c>
      <c r="N55" s="6"/>
      <c r="O55" s="186">
        <v>0.1764560185185185</v>
      </c>
      <c r="P55" s="167">
        <v>0.17658564814814814</v>
      </c>
      <c r="Q55" s="187">
        <v>0.0001296296296296462</v>
      </c>
      <c r="R55" s="166">
        <v>11.2</v>
      </c>
      <c r="S55" s="6"/>
      <c r="T55" s="186">
        <v>0.17935995370370367</v>
      </c>
      <c r="U55" s="167">
        <v>0.17905092592592595</v>
      </c>
      <c r="V55" s="187">
        <v>0.0003090277777777206</v>
      </c>
      <c r="W55" s="166">
        <v>-26.7</v>
      </c>
      <c r="X55" s="6"/>
      <c r="Y55" s="186">
        <v>0.18066898148148144</v>
      </c>
      <c r="Z55" s="167">
        <v>0.1802777777777778</v>
      </c>
      <c r="AA55" s="187">
        <v>0.00039120370370365753</v>
      </c>
      <c r="AB55" s="166">
        <v>-33.8</v>
      </c>
      <c r="AC55" s="6"/>
      <c r="AD55" s="166">
        <v>78.1</v>
      </c>
      <c r="AE55" s="188">
        <v>30</v>
      </c>
    </row>
    <row r="56" spans="2:3" ht="12.75" thickTop="1">
      <c r="B56" s="95"/>
      <c r="C56" s="95"/>
    </row>
    <row r="57" spans="2:3" ht="12">
      <c r="B57" s="95"/>
      <c r="C57" s="95"/>
    </row>
    <row r="58" spans="2:3" ht="12">
      <c r="B58" s="95"/>
      <c r="C58" s="95"/>
    </row>
    <row r="59" spans="2:3" ht="12">
      <c r="B59" s="95"/>
      <c r="C59" s="95"/>
    </row>
    <row r="60" spans="2:3" ht="12">
      <c r="B60" s="95"/>
      <c r="C60" s="95"/>
    </row>
    <row r="61" spans="2:3" ht="12">
      <c r="B61" s="95"/>
      <c r="C61" s="95"/>
    </row>
    <row r="62" spans="2:3" ht="12">
      <c r="B62" s="95"/>
      <c r="C62" s="95"/>
    </row>
    <row r="63" spans="2:3" ht="12">
      <c r="B63" s="95"/>
      <c r="C63" s="95"/>
    </row>
    <row r="64" spans="2:3" ht="12">
      <c r="B64" s="95"/>
      <c r="C64" s="95"/>
    </row>
    <row r="65" spans="2:3" ht="12">
      <c r="B65" s="95"/>
      <c r="C65" s="95"/>
    </row>
    <row r="66" spans="2:3" ht="12">
      <c r="B66" s="95"/>
      <c r="C66" s="95"/>
    </row>
    <row r="67" spans="2:3" ht="12">
      <c r="B67" s="95"/>
      <c r="C67" s="95"/>
    </row>
    <row r="68" spans="2:3" ht="12">
      <c r="B68" s="95"/>
      <c r="C68" s="95"/>
    </row>
    <row r="69" spans="2:3" ht="12">
      <c r="B69" s="95"/>
      <c r="C69" s="95"/>
    </row>
    <row r="70" spans="2:3" ht="12">
      <c r="B70" s="95"/>
      <c r="C70" s="95"/>
    </row>
    <row r="71" spans="2:3" ht="12">
      <c r="B71" s="95"/>
      <c r="C71" s="95"/>
    </row>
    <row r="72" spans="2:3" ht="12">
      <c r="B72" s="95"/>
      <c r="C72" s="95"/>
    </row>
    <row r="73" spans="2:3" ht="12">
      <c r="B73" s="95"/>
      <c r="C73" s="95"/>
    </row>
    <row r="74" spans="2:3" ht="12">
      <c r="B74" s="95"/>
      <c r="C74" s="95"/>
    </row>
    <row r="75" spans="2:3" ht="12">
      <c r="B75" s="95"/>
      <c r="C75" s="95"/>
    </row>
    <row r="76" spans="2:3" ht="12">
      <c r="B76" s="95"/>
      <c r="C76" s="95"/>
    </row>
    <row r="77" spans="2:3" ht="12">
      <c r="B77" s="95"/>
      <c r="C77" s="95"/>
    </row>
    <row r="78" spans="2:3" ht="12">
      <c r="B78" s="95"/>
      <c r="C78" s="95"/>
    </row>
    <row r="79" spans="2:3" ht="12">
      <c r="B79" s="95"/>
      <c r="C79" s="95"/>
    </row>
    <row r="80" spans="2:3" ht="12">
      <c r="B80" s="95"/>
      <c r="C80" s="95"/>
    </row>
    <row r="81" spans="2:3" ht="12">
      <c r="B81" s="95"/>
      <c r="C81" s="95"/>
    </row>
    <row r="82" spans="2:3" ht="12">
      <c r="B82" s="95"/>
      <c r="C82" s="95"/>
    </row>
    <row r="83" spans="2:3" ht="12">
      <c r="B83" s="95"/>
      <c r="C83" s="95"/>
    </row>
    <row r="84" spans="2:3" ht="12">
      <c r="B84" s="95"/>
      <c r="C84" s="95"/>
    </row>
    <row r="85" spans="2:3" ht="12">
      <c r="B85" s="95"/>
      <c r="C85" s="95"/>
    </row>
    <row r="86" spans="2:3" ht="12">
      <c r="B86" s="95"/>
      <c r="C86" s="95"/>
    </row>
    <row r="87" spans="2:3" ht="12">
      <c r="B87" s="95"/>
      <c r="C87" s="95"/>
    </row>
    <row r="88" spans="2:3" ht="12">
      <c r="B88" s="95"/>
      <c r="C88" s="95"/>
    </row>
    <row r="89" spans="2:3" ht="12">
      <c r="B89" s="95"/>
      <c r="C89" s="95"/>
    </row>
    <row r="90" spans="2:3" ht="12">
      <c r="B90" s="95"/>
      <c r="C90" s="95"/>
    </row>
    <row r="91" spans="2:3" ht="12">
      <c r="B91" s="95"/>
      <c r="C91" s="95"/>
    </row>
    <row r="92" spans="2:3" ht="12">
      <c r="B92" s="95"/>
      <c r="C92" s="95"/>
    </row>
    <row r="93" spans="2:3" ht="12">
      <c r="B93" s="95"/>
      <c r="C93" s="95"/>
    </row>
    <row r="94" spans="2:3" ht="12">
      <c r="B94" s="95"/>
      <c r="C94" s="95"/>
    </row>
    <row r="95" spans="2:3" ht="12">
      <c r="B95" s="95"/>
      <c r="C95" s="95"/>
    </row>
    <row r="96" spans="2:3" ht="12">
      <c r="B96" s="95"/>
      <c r="C96" s="95"/>
    </row>
    <row r="97" spans="2:3" ht="12">
      <c r="B97" s="95"/>
      <c r="C97" s="95"/>
    </row>
    <row r="98" spans="2:3" ht="12">
      <c r="B98" s="95"/>
      <c r="C98" s="95"/>
    </row>
    <row r="99" spans="2:3" ht="12">
      <c r="B99" s="95"/>
      <c r="C99" s="95"/>
    </row>
    <row r="100" spans="2:3" ht="12">
      <c r="B100" s="95"/>
      <c r="C100" s="95"/>
    </row>
    <row r="101" spans="2:3" ht="12">
      <c r="B101" s="95"/>
      <c r="C101" s="95"/>
    </row>
    <row r="102" spans="2:3" ht="12">
      <c r="B102" s="95"/>
      <c r="C102" s="95"/>
    </row>
    <row r="103" spans="2:3" ht="12">
      <c r="B103" s="95"/>
      <c r="C103" s="95"/>
    </row>
    <row r="104" spans="2:3" ht="12">
      <c r="B104" s="95"/>
      <c r="C104" s="95"/>
    </row>
    <row r="105" spans="2:3" ht="12">
      <c r="B105" s="95"/>
      <c r="C105" s="95"/>
    </row>
    <row r="106" spans="2:3" ht="12">
      <c r="B106" s="95"/>
      <c r="C106" s="95"/>
    </row>
    <row r="107" spans="2:3" ht="12">
      <c r="B107" s="95"/>
      <c r="C107" s="95"/>
    </row>
    <row r="108" spans="2:3" ht="12">
      <c r="B108" s="95"/>
      <c r="C108" s="95"/>
    </row>
    <row r="109" spans="2:3" ht="12">
      <c r="B109" s="95"/>
      <c r="C109" s="95"/>
    </row>
    <row r="110" spans="2:3" ht="12">
      <c r="B110" s="95"/>
      <c r="C110" s="95"/>
    </row>
    <row r="111" spans="2:3" ht="12">
      <c r="B111" s="95"/>
      <c r="C111" s="95"/>
    </row>
    <row r="112" spans="2:3" ht="12">
      <c r="B112" s="95"/>
      <c r="C112" s="95"/>
    </row>
    <row r="113" spans="2:3" ht="12">
      <c r="B113" s="95"/>
      <c r="C113" s="95"/>
    </row>
    <row r="114" spans="2:3" ht="12">
      <c r="B114" s="95"/>
      <c r="C114" s="95"/>
    </row>
    <row r="115" spans="2:3" ht="12">
      <c r="B115" s="95"/>
      <c r="C115" s="95"/>
    </row>
    <row r="116" spans="2:3" ht="12">
      <c r="B116" s="95"/>
      <c r="C116" s="95"/>
    </row>
    <row r="117" spans="2:3" ht="12">
      <c r="B117" s="95"/>
      <c r="C117" s="95"/>
    </row>
    <row r="118" spans="2:3" ht="12">
      <c r="B118" s="95"/>
      <c r="C118" s="95"/>
    </row>
    <row r="119" spans="2:3" ht="12">
      <c r="B119" s="95"/>
      <c r="C119" s="95"/>
    </row>
    <row r="120" spans="2:3" ht="12">
      <c r="B120" s="95"/>
      <c r="C120" s="95"/>
    </row>
    <row r="121" spans="2:3" ht="12">
      <c r="B121" s="95"/>
      <c r="C121" s="95"/>
    </row>
    <row r="122" spans="2:3" ht="12">
      <c r="B122" s="95"/>
      <c r="C122" s="95"/>
    </row>
    <row r="123" spans="2:3" ht="12">
      <c r="B123" s="95"/>
      <c r="C123" s="95"/>
    </row>
    <row r="124" spans="2:3" ht="12">
      <c r="B124" s="95"/>
      <c r="C124" s="95"/>
    </row>
    <row r="125" spans="2:3" ht="12">
      <c r="B125" s="95"/>
      <c r="C125" s="95"/>
    </row>
    <row r="126" spans="2:3" ht="12">
      <c r="B126" s="95"/>
      <c r="C126" s="95"/>
    </row>
    <row r="127" spans="2:3" ht="12">
      <c r="B127" s="95"/>
      <c r="C127" s="95"/>
    </row>
    <row r="128" spans="2:3" ht="12">
      <c r="B128" s="95"/>
      <c r="C128" s="95"/>
    </row>
    <row r="129" spans="2:3" ht="12">
      <c r="B129" s="95"/>
      <c r="C129" s="95"/>
    </row>
    <row r="130" spans="2:3" ht="12">
      <c r="B130" s="95"/>
      <c r="C130" s="95"/>
    </row>
    <row r="131" spans="2:3" ht="12">
      <c r="B131" s="95"/>
      <c r="C131" s="95"/>
    </row>
    <row r="132" spans="2:3" ht="12">
      <c r="B132" s="95"/>
      <c r="C132" s="95"/>
    </row>
    <row r="133" spans="2:3" ht="12">
      <c r="B133" s="95"/>
      <c r="C133" s="95"/>
    </row>
    <row r="134" spans="2:3" ht="12">
      <c r="B134" s="95"/>
      <c r="C134" s="95"/>
    </row>
    <row r="135" spans="2:3" ht="12">
      <c r="B135" s="95"/>
      <c r="C135" s="95"/>
    </row>
    <row r="136" spans="2:3" ht="12">
      <c r="B136" s="95"/>
      <c r="C136" s="95"/>
    </row>
    <row r="137" spans="2:3" ht="12">
      <c r="B137" s="95"/>
      <c r="C137" s="95"/>
    </row>
    <row r="138" spans="2:3" ht="12">
      <c r="B138" s="95"/>
      <c r="C138" s="95"/>
    </row>
    <row r="139" spans="2:3" ht="12">
      <c r="B139" s="95"/>
      <c r="C139" s="95"/>
    </row>
    <row r="140" spans="2:3" ht="12">
      <c r="B140" s="95"/>
      <c r="C140" s="95"/>
    </row>
    <row r="141" spans="2:3" ht="12">
      <c r="B141" s="95"/>
      <c r="C141" s="95"/>
    </row>
    <row r="142" spans="2:3" ht="12">
      <c r="B142" s="95"/>
      <c r="C142" s="95"/>
    </row>
    <row r="143" spans="2:3" ht="12">
      <c r="B143" s="95"/>
      <c r="C143" s="95"/>
    </row>
    <row r="144" spans="2:3" ht="12">
      <c r="B144" s="95"/>
      <c r="C144" s="95"/>
    </row>
    <row r="145" spans="2:3" ht="12">
      <c r="B145" s="95"/>
      <c r="C145" s="95"/>
    </row>
    <row r="146" spans="2:3" ht="12">
      <c r="B146" s="95"/>
      <c r="C146" s="95"/>
    </row>
    <row r="147" spans="2:3" ht="12">
      <c r="B147" s="95"/>
      <c r="C147" s="95"/>
    </row>
    <row r="148" spans="2:3" ht="12">
      <c r="B148" s="95"/>
      <c r="C148" s="95"/>
    </row>
    <row r="149" spans="2:3" ht="12">
      <c r="B149" s="95"/>
      <c r="C149" s="95"/>
    </row>
    <row r="150" spans="2:3" ht="12">
      <c r="B150" s="95"/>
      <c r="C150" s="95"/>
    </row>
    <row r="151" spans="2:3" ht="12">
      <c r="B151" s="95"/>
      <c r="C151" s="95"/>
    </row>
    <row r="152" spans="2:3" ht="12">
      <c r="B152" s="95"/>
      <c r="C152" s="95"/>
    </row>
    <row r="153" spans="2:3" ht="12">
      <c r="B153" s="95"/>
      <c r="C153" s="95"/>
    </row>
    <row r="154" spans="2:3" ht="12">
      <c r="B154" s="95"/>
      <c r="C154" s="95"/>
    </row>
    <row r="155" spans="2:3" ht="12">
      <c r="B155" s="95"/>
      <c r="C155" s="95"/>
    </row>
    <row r="156" spans="2:3" ht="12">
      <c r="B156" s="95"/>
      <c r="C156" s="95"/>
    </row>
    <row r="157" spans="2:3" ht="12">
      <c r="B157" s="95"/>
      <c r="C157" s="95"/>
    </row>
    <row r="158" spans="2:3" ht="12">
      <c r="B158" s="95"/>
      <c r="C158" s="95"/>
    </row>
    <row r="159" spans="2:3" ht="12">
      <c r="B159" s="95"/>
      <c r="C159" s="95"/>
    </row>
    <row r="160" spans="2:3" ht="12">
      <c r="B160" s="95"/>
      <c r="C160" s="95"/>
    </row>
    <row r="161" spans="2:3" ht="12">
      <c r="B161" s="95"/>
      <c r="C161" s="95"/>
    </row>
    <row r="162" spans="2:3" ht="12">
      <c r="B162" s="95"/>
      <c r="C162" s="95"/>
    </row>
    <row r="163" spans="2:3" ht="12">
      <c r="B163" s="95"/>
      <c r="C163" s="95"/>
    </row>
    <row r="164" spans="2:3" ht="12">
      <c r="B164" s="95"/>
      <c r="C164" s="95"/>
    </row>
    <row r="165" spans="2:3" ht="12">
      <c r="B165" s="95"/>
      <c r="C165" s="95"/>
    </row>
    <row r="166" spans="2:3" ht="12">
      <c r="B166" s="95"/>
      <c r="C166" s="95"/>
    </row>
    <row r="167" spans="2:3" ht="12">
      <c r="B167" s="95"/>
      <c r="C167" s="95"/>
    </row>
    <row r="168" spans="2:3" ht="12">
      <c r="B168" s="95"/>
      <c r="C168" s="95"/>
    </row>
    <row r="169" spans="2:3" ht="12">
      <c r="B169" s="95"/>
      <c r="C169" s="95"/>
    </row>
    <row r="170" spans="2:3" ht="12">
      <c r="B170" s="95"/>
      <c r="C170" s="95"/>
    </row>
    <row r="171" spans="2:3" ht="12">
      <c r="B171" s="95"/>
      <c r="C171" s="95"/>
    </row>
    <row r="172" spans="2:3" ht="12">
      <c r="B172" s="95"/>
      <c r="C172" s="95"/>
    </row>
    <row r="173" spans="2:3" ht="12">
      <c r="B173" s="95"/>
      <c r="C173" s="95"/>
    </row>
    <row r="174" spans="2:3" ht="12">
      <c r="B174" s="95"/>
      <c r="C174" s="95"/>
    </row>
    <row r="175" spans="2:3" ht="12">
      <c r="B175" s="95"/>
      <c r="C175" s="95"/>
    </row>
    <row r="176" spans="2:3" ht="12">
      <c r="B176" s="95"/>
      <c r="C176" s="95"/>
    </row>
    <row r="177" spans="2:3" ht="12">
      <c r="B177" s="95"/>
      <c r="C177" s="95"/>
    </row>
    <row r="178" spans="2:3" ht="12">
      <c r="B178" s="95"/>
      <c r="C178" s="95"/>
    </row>
    <row r="179" spans="2:3" ht="12">
      <c r="B179" s="95"/>
      <c r="C179" s="95"/>
    </row>
    <row r="180" spans="2:3" ht="12">
      <c r="B180" s="95"/>
      <c r="C180" s="95"/>
    </row>
    <row r="181" spans="2:3" ht="12">
      <c r="B181" s="95"/>
      <c r="C181" s="95"/>
    </row>
    <row r="182" spans="2:3" ht="12">
      <c r="B182" s="95"/>
      <c r="C182" s="95"/>
    </row>
    <row r="183" spans="2:3" ht="12">
      <c r="B183" s="95"/>
      <c r="C183" s="95"/>
    </row>
    <row r="184" spans="2:3" ht="12">
      <c r="B184" s="95"/>
      <c r="C184" s="95"/>
    </row>
    <row r="185" spans="2:3" ht="12">
      <c r="B185" s="95"/>
      <c r="C185" s="95"/>
    </row>
    <row r="186" spans="2:3" ht="12">
      <c r="B186" s="95"/>
      <c r="C186" s="95"/>
    </row>
    <row r="187" spans="2:3" ht="12">
      <c r="B187" s="95"/>
      <c r="C187" s="95"/>
    </row>
    <row r="188" spans="2:3" ht="12">
      <c r="B188" s="95"/>
      <c r="C188" s="95"/>
    </row>
    <row r="189" spans="2:3" ht="12">
      <c r="B189" s="95"/>
      <c r="C189" s="95"/>
    </row>
    <row r="190" spans="2:3" ht="12">
      <c r="B190" s="95"/>
      <c r="C190" s="95"/>
    </row>
    <row r="191" spans="2:3" ht="12">
      <c r="B191" s="95"/>
      <c r="C191" s="95"/>
    </row>
    <row r="192" spans="2:3" ht="12">
      <c r="B192" s="95"/>
      <c r="C192" s="95"/>
    </row>
    <row r="193" spans="2:3" ht="12">
      <c r="B193" s="95"/>
      <c r="C193" s="95"/>
    </row>
    <row r="194" spans="2:3" ht="12">
      <c r="B194" s="95"/>
      <c r="C194" s="95"/>
    </row>
    <row r="195" spans="2:3" ht="12">
      <c r="B195" s="95"/>
      <c r="C195" s="95"/>
    </row>
    <row r="196" spans="2:3" ht="12">
      <c r="B196" s="95"/>
      <c r="C196" s="95"/>
    </row>
    <row r="197" spans="2:3" ht="12">
      <c r="B197" s="95"/>
      <c r="C197" s="95"/>
    </row>
    <row r="198" spans="2:3" ht="12">
      <c r="B198" s="95"/>
      <c r="C198" s="95"/>
    </row>
    <row r="199" spans="2:3" ht="12">
      <c r="B199" s="95"/>
      <c r="C199" s="95"/>
    </row>
    <row r="200" spans="2:3" ht="12">
      <c r="B200" s="95"/>
      <c r="C200" s="95"/>
    </row>
    <row r="201" spans="2:3" ht="12">
      <c r="B201" s="95"/>
      <c r="C201" s="95"/>
    </row>
    <row r="202" spans="2:3" ht="12">
      <c r="B202" s="95"/>
      <c r="C202" s="95"/>
    </row>
    <row r="203" spans="2:3" ht="12">
      <c r="B203" s="95"/>
      <c r="C203" s="95"/>
    </row>
    <row r="204" spans="2:3" ht="12">
      <c r="B204" s="95"/>
      <c r="C204" s="95"/>
    </row>
    <row r="205" spans="2:3" ht="12">
      <c r="B205" s="95"/>
      <c r="C205" s="95"/>
    </row>
    <row r="206" spans="2:3" ht="12">
      <c r="B206" s="95"/>
      <c r="C206" s="95"/>
    </row>
    <row r="207" spans="2:3" ht="12">
      <c r="B207" s="95"/>
      <c r="C207" s="95"/>
    </row>
    <row r="208" spans="2:3" ht="12">
      <c r="B208" s="95"/>
      <c r="C208" s="95"/>
    </row>
    <row r="209" spans="2:3" ht="12">
      <c r="B209" s="95"/>
      <c r="C209" s="95"/>
    </row>
    <row r="210" spans="2:3" ht="12">
      <c r="B210" s="95"/>
      <c r="C210" s="95"/>
    </row>
    <row r="211" spans="2:3" ht="12">
      <c r="B211" s="95"/>
      <c r="C211" s="95"/>
    </row>
    <row r="212" spans="2:3" ht="12">
      <c r="B212" s="95"/>
      <c r="C212" s="95"/>
    </row>
    <row r="213" spans="2:3" ht="12">
      <c r="B213" s="95"/>
      <c r="C213" s="95"/>
    </row>
    <row r="214" spans="2:3" ht="12">
      <c r="B214" s="95"/>
      <c r="C214" s="95"/>
    </row>
    <row r="215" spans="2:3" ht="12">
      <c r="B215" s="95"/>
      <c r="C215" s="95"/>
    </row>
    <row r="216" spans="2:3" ht="12">
      <c r="B216" s="95"/>
      <c r="C216" s="95"/>
    </row>
    <row r="217" spans="2:3" ht="12">
      <c r="B217" s="95"/>
      <c r="C217" s="95"/>
    </row>
    <row r="218" spans="2:3" ht="12">
      <c r="B218" s="95"/>
      <c r="C218" s="95"/>
    </row>
    <row r="219" spans="2:3" ht="12">
      <c r="B219" s="95"/>
      <c r="C219" s="95"/>
    </row>
    <row r="220" spans="2:3" ht="12">
      <c r="B220" s="95"/>
      <c r="C220" s="95"/>
    </row>
    <row r="221" spans="2:3" ht="12">
      <c r="B221" s="95"/>
      <c r="C221" s="95"/>
    </row>
    <row r="222" spans="2:3" ht="12">
      <c r="B222" s="95"/>
      <c r="C222" s="95"/>
    </row>
    <row r="223" spans="2:3" ht="12">
      <c r="B223" s="95"/>
      <c r="C223" s="95"/>
    </row>
    <row r="224" spans="2:3" ht="12">
      <c r="B224" s="95"/>
      <c r="C224" s="95"/>
    </row>
    <row r="225" spans="2:3" ht="12">
      <c r="B225" s="95"/>
      <c r="C225" s="95"/>
    </row>
    <row r="226" spans="2:3" ht="12">
      <c r="B226" s="95"/>
      <c r="C226" s="95"/>
    </row>
    <row r="227" spans="2:3" ht="12">
      <c r="B227" s="95"/>
      <c r="C227" s="95"/>
    </row>
    <row r="228" spans="2:3" ht="12">
      <c r="B228" s="95"/>
      <c r="C228" s="95"/>
    </row>
    <row r="229" spans="2:3" ht="12">
      <c r="B229" s="95"/>
      <c r="C229" s="95"/>
    </row>
    <row r="230" spans="2:3" ht="12">
      <c r="B230" s="95"/>
      <c r="C230" s="95"/>
    </row>
    <row r="231" spans="2:3" ht="12">
      <c r="B231" s="95"/>
      <c r="C231" s="95"/>
    </row>
    <row r="232" spans="2:3" ht="12">
      <c r="B232" s="95"/>
      <c r="C232" s="95"/>
    </row>
    <row r="233" spans="2:3" ht="12">
      <c r="B233" s="95"/>
      <c r="C233" s="95"/>
    </row>
    <row r="234" spans="2:3" ht="12">
      <c r="B234" s="95"/>
      <c r="C234" s="95"/>
    </row>
    <row r="235" spans="2:3" ht="12">
      <c r="B235" s="95"/>
      <c r="C235" s="95"/>
    </row>
    <row r="236" spans="2:3" ht="12">
      <c r="B236" s="95"/>
      <c r="C236" s="95"/>
    </row>
    <row r="237" spans="2:3" ht="12">
      <c r="B237" s="95"/>
      <c r="C237" s="95"/>
    </row>
    <row r="238" spans="2:3" ht="12">
      <c r="B238" s="95"/>
      <c r="C238" s="95"/>
    </row>
    <row r="239" spans="2:3" ht="12">
      <c r="B239" s="95"/>
      <c r="C239" s="95"/>
    </row>
    <row r="240" spans="2:3" ht="12">
      <c r="B240" s="95"/>
      <c r="C240" s="95"/>
    </row>
    <row r="241" spans="2:3" ht="12">
      <c r="B241" s="95"/>
      <c r="C241" s="95"/>
    </row>
    <row r="242" spans="2:3" ht="12">
      <c r="B242" s="95"/>
      <c r="C242" s="95"/>
    </row>
    <row r="243" spans="2:3" ht="12">
      <c r="B243" s="95"/>
      <c r="C243" s="95"/>
    </row>
    <row r="244" spans="2:3" ht="12">
      <c r="B244" s="95"/>
      <c r="C244" s="95"/>
    </row>
    <row r="245" spans="2:3" ht="12">
      <c r="B245" s="95"/>
      <c r="C245" s="95"/>
    </row>
    <row r="246" spans="2:3" ht="12">
      <c r="B246" s="95"/>
      <c r="C246" s="95"/>
    </row>
    <row r="247" spans="2:3" ht="12">
      <c r="B247" s="95"/>
      <c r="C247" s="95"/>
    </row>
    <row r="248" spans="2:3" ht="12">
      <c r="B248" s="95"/>
      <c r="C248" s="95"/>
    </row>
    <row r="249" spans="2:3" ht="12">
      <c r="B249" s="95"/>
      <c r="C249" s="95"/>
    </row>
    <row r="250" spans="2:3" ht="12">
      <c r="B250" s="95"/>
      <c r="C250" s="95"/>
    </row>
    <row r="251" spans="2:3" ht="12">
      <c r="B251" s="95"/>
      <c r="C251" s="95"/>
    </row>
    <row r="252" spans="2:3" ht="12">
      <c r="B252" s="95"/>
      <c r="C252" s="95"/>
    </row>
    <row r="253" spans="2:3" ht="12">
      <c r="B253" s="95"/>
      <c r="C253" s="95"/>
    </row>
    <row r="254" spans="2:3" ht="12">
      <c r="B254" s="95"/>
      <c r="C254" s="95"/>
    </row>
    <row r="255" spans="2:3" ht="12">
      <c r="B255" s="95"/>
      <c r="C255" s="95"/>
    </row>
    <row r="256" spans="2:3" ht="12">
      <c r="B256" s="95"/>
      <c r="C256" s="95"/>
    </row>
    <row r="257" spans="2:3" ht="12">
      <c r="B257" s="95"/>
      <c r="C257" s="95"/>
    </row>
    <row r="258" spans="2:3" ht="12">
      <c r="B258" s="95"/>
      <c r="C258" s="95"/>
    </row>
    <row r="259" spans="2:3" ht="12">
      <c r="B259" s="95"/>
      <c r="C259" s="95"/>
    </row>
    <row r="260" spans="2:3" ht="12">
      <c r="B260" s="95"/>
      <c r="C260" s="95"/>
    </row>
    <row r="261" spans="2:3" ht="12">
      <c r="B261" s="95"/>
      <c r="C261" s="95"/>
    </row>
    <row r="262" spans="2:3" ht="12">
      <c r="B262" s="95"/>
      <c r="C262" s="95"/>
    </row>
    <row r="263" spans="2:3" ht="12">
      <c r="B263" s="95"/>
      <c r="C263" s="95"/>
    </row>
    <row r="264" spans="2:3" ht="12">
      <c r="B264" s="95"/>
      <c r="C264" s="95"/>
    </row>
    <row r="265" spans="2:3" ht="12">
      <c r="B265" s="95"/>
      <c r="C265" s="95"/>
    </row>
    <row r="266" spans="2:3" ht="12">
      <c r="B266" s="95"/>
      <c r="C266" s="95"/>
    </row>
    <row r="267" spans="2:3" ht="12">
      <c r="B267" s="95"/>
      <c r="C267" s="95"/>
    </row>
    <row r="268" spans="2:3" ht="12">
      <c r="B268" s="95"/>
      <c r="C268" s="95"/>
    </row>
    <row r="269" spans="2:3" ht="12">
      <c r="B269" s="95"/>
      <c r="C269" s="95"/>
    </row>
    <row r="270" spans="2:3" ht="12">
      <c r="B270" s="95"/>
      <c r="C270" s="95"/>
    </row>
    <row r="271" spans="2:3" ht="12">
      <c r="B271" s="95"/>
      <c r="C271" s="95"/>
    </row>
    <row r="272" spans="2:3" ht="12">
      <c r="B272" s="95"/>
      <c r="C272" s="95"/>
    </row>
    <row r="273" spans="2:3" ht="12">
      <c r="B273" s="95"/>
      <c r="C273" s="95"/>
    </row>
    <row r="274" spans="2:3" ht="12">
      <c r="B274" s="95"/>
      <c r="C274" s="95"/>
    </row>
    <row r="275" spans="2:3" ht="12">
      <c r="B275" s="95"/>
      <c r="C275" s="95"/>
    </row>
    <row r="276" spans="2:3" ht="12">
      <c r="B276" s="95"/>
      <c r="C276" s="95"/>
    </row>
    <row r="277" spans="2:3" ht="12">
      <c r="B277" s="95"/>
      <c r="C277" s="95"/>
    </row>
    <row r="278" spans="2:3" ht="12">
      <c r="B278" s="95"/>
      <c r="C278" s="95"/>
    </row>
    <row r="279" spans="2:3" ht="12">
      <c r="B279" s="95"/>
      <c r="C279" s="95"/>
    </row>
    <row r="280" spans="2:3" ht="12">
      <c r="B280" s="95"/>
      <c r="C280" s="95"/>
    </row>
    <row r="281" spans="2:3" ht="12">
      <c r="B281" s="95"/>
      <c r="C281" s="95"/>
    </row>
    <row r="282" spans="2:3" ht="12">
      <c r="B282" s="95"/>
      <c r="C282" s="95"/>
    </row>
    <row r="283" spans="2:3" ht="12">
      <c r="B283" s="95"/>
      <c r="C283" s="95"/>
    </row>
    <row r="284" spans="2:3" ht="12">
      <c r="B284" s="95"/>
      <c r="C284" s="95"/>
    </row>
    <row r="285" spans="2:3" ht="12">
      <c r="B285" s="95"/>
      <c r="C285" s="95"/>
    </row>
    <row r="286" spans="2:3" ht="12">
      <c r="B286" s="95"/>
      <c r="C286" s="95"/>
    </row>
    <row r="287" spans="2:3" ht="12">
      <c r="B287" s="95"/>
      <c r="C287" s="95"/>
    </row>
    <row r="288" spans="2:3" ht="12">
      <c r="B288" s="95"/>
      <c r="C288" s="95"/>
    </row>
    <row r="289" spans="2:3" ht="12">
      <c r="B289" s="95"/>
      <c r="C289" s="95"/>
    </row>
    <row r="290" spans="2:3" ht="12">
      <c r="B290" s="95"/>
      <c r="C290" s="95"/>
    </row>
    <row r="291" spans="2:3" ht="12">
      <c r="B291" s="95"/>
      <c r="C291" s="95"/>
    </row>
    <row r="292" spans="2:3" ht="12">
      <c r="B292" s="95"/>
      <c r="C292" s="95"/>
    </row>
    <row r="293" spans="2:3" ht="12">
      <c r="B293" s="95"/>
      <c r="C293" s="95"/>
    </row>
    <row r="294" spans="2:3" ht="12">
      <c r="B294" s="95"/>
      <c r="C294" s="95"/>
    </row>
    <row r="295" spans="2:3" ht="12">
      <c r="B295" s="95"/>
      <c r="C295" s="95"/>
    </row>
    <row r="296" spans="2:3" ht="12">
      <c r="B296" s="95"/>
      <c r="C296" s="95"/>
    </row>
    <row r="297" spans="2:3" ht="12">
      <c r="B297" s="95"/>
      <c r="C297" s="95"/>
    </row>
    <row r="298" spans="2:3" ht="12">
      <c r="B298" s="95"/>
      <c r="C298" s="95"/>
    </row>
    <row r="299" spans="2:3" ht="12">
      <c r="B299" s="95"/>
      <c r="C299" s="95"/>
    </row>
    <row r="300" spans="2:3" ht="12">
      <c r="B300" s="95"/>
      <c r="C300" s="95"/>
    </row>
    <row r="301" spans="2:3" ht="12">
      <c r="B301" s="95"/>
      <c r="C301" s="95"/>
    </row>
    <row r="302" spans="2:3" ht="12">
      <c r="B302" s="95"/>
      <c r="C302" s="95"/>
    </row>
    <row r="303" spans="2:3" ht="12">
      <c r="B303" s="95"/>
      <c r="C303" s="95"/>
    </row>
    <row r="304" spans="2:3" ht="12">
      <c r="B304" s="95"/>
      <c r="C304" s="95"/>
    </row>
    <row r="305" spans="2:3" ht="12">
      <c r="B305" s="95"/>
      <c r="C305" s="95"/>
    </row>
    <row r="306" spans="2:3" ht="12">
      <c r="B306" s="95"/>
      <c r="C306" s="95"/>
    </row>
    <row r="307" spans="2:3" ht="12">
      <c r="B307" s="95"/>
      <c r="C307" s="95"/>
    </row>
    <row r="308" spans="2:3" ht="12">
      <c r="B308" s="95"/>
      <c r="C308" s="95"/>
    </row>
    <row r="309" spans="2:3" ht="12">
      <c r="B309" s="95"/>
      <c r="C309" s="95"/>
    </row>
    <row r="310" spans="2:3" ht="12">
      <c r="B310" s="95"/>
      <c r="C310" s="95"/>
    </row>
    <row r="311" spans="2:3" ht="12">
      <c r="B311" s="95"/>
      <c r="C311" s="95"/>
    </row>
    <row r="312" spans="2:3" ht="12">
      <c r="B312" s="95"/>
      <c r="C312" s="95"/>
    </row>
    <row r="313" spans="2:3" ht="12">
      <c r="B313" s="95"/>
      <c r="C313" s="95"/>
    </row>
    <row r="314" spans="2:3" ht="12">
      <c r="B314" s="95"/>
      <c r="C314" s="95"/>
    </row>
    <row r="315" spans="2:3" ht="12">
      <c r="B315" s="95"/>
      <c r="C315" s="95"/>
    </row>
    <row r="316" spans="2:3" ht="12">
      <c r="B316" s="95"/>
      <c r="C316" s="95"/>
    </row>
    <row r="317" spans="2:3" ht="12">
      <c r="B317" s="95"/>
      <c r="C317" s="95"/>
    </row>
    <row r="318" spans="2:3" ht="12">
      <c r="B318" s="95"/>
      <c r="C318" s="95"/>
    </row>
    <row r="319" spans="2:3" ht="12">
      <c r="B319" s="95"/>
      <c r="C319" s="95"/>
    </row>
    <row r="320" spans="2:3" ht="12">
      <c r="B320" s="95"/>
      <c r="C320" s="95"/>
    </row>
    <row r="321" spans="2:3" ht="12">
      <c r="B321" s="95"/>
      <c r="C321" s="95"/>
    </row>
    <row r="322" spans="2:3" ht="12">
      <c r="B322" s="95"/>
      <c r="C322" s="95"/>
    </row>
    <row r="323" spans="2:3" ht="12">
      <c r="B323" s="95"/>
      <c r="C323" s="95"/>
    </row>
    <row r="324" spans="2:3" ht="12">
      <c r="B324" s="95"/>
      <c r="C324" s="95"/>
    </row>
    <row r="325" spans="2:3" ht="12">
      <c r="B325" s="95"/>
      <c r="C325" s="95"/>
    </row>
    <row r="326" spans="2:3" ht="12">
      <c r="B326" s="95"/>
      <c r="C326" s="95"/>
    </row>
    <row r="327" spans="2:3" ht="12">
      <c r="B327" s="95"/>
      <c r="C327" s="95"/>
    </row>
    <row r="328" spans="2:3" ht="12">
      <c r="B328" s="95"/>
      <c r="C328" s="95"/>
    </row>
    <row r="329" spans="2:3" ht="12">
      <c r="B329" s="95"/>
      <c r="C329" s="95"/>
    </row>
    <row r="330" spans="2:3" ht="12">
      <c r="B330" s="95"/>
      <c r="C330" s="95"/>
    </row>
    <row r="331" spans="2:3" ht="12">
      <c r="B331" s="95"/>
      <c r="C331" s="95"/>
    </row>
    <row r="332" spans="2:3" ht="12">
      <c r="B332" s="95"/>
      <c r="C332" s="95"/>
    </row>
    <row r="333" spans="2:3" ht="12">
      <c r="B333" s="95"/>
      <c r="C333" s="95"/>
    </row>
    <row r="334" spans="2:3" ht="12">
      <c r="B334" s="95"/>
      <c r="C334" s="95"/>
    </row>
    <row r="335" spans="2:3" ht="12">
      <c r="B335" s="95"/>
      <c r="C335" s="95"/>
    </row>
    <row r="336" spans="2:3" ht="12">
      <c r="B336" s="95"/>
      <c r="C336" s="95"/>
    </row>
    <row r="337" spans="2:3" ht="12">
      <c r="B337" s="95"/>
      <c r="C337" s="95"/>
    </row>
    <row r="338" spans="2:3" ht="12">
      <c r="B338" s="95"/>
      <c r="C338" s="95"/>
    </row>
    <row r="339" spans="2:3" ht="12">
      <c r="B339" s="95"/>
      <c r="C339" s="95"/>
    </row>
    <row r="340" spans="2:3" ht="12">
      <c r="B340" s="95"/>
      <c r="C340" s="95"/>
    </row>
    <row r="341" spans="2:3" ht="12">
      <c r="B341" s="95"/>
      <c r="C341" s="95"/>
    </row>
    <row r="342" spans="2:3" ht="12">
      <c r="B342" s="95"/>
      <c r="C342" s="95"/>
    </row>
    <row r="343" spans="2:3" ht="12">
      <c r="B343" s="95"/>
      <c r="C343" s="95"/>
    </row>
    <row r="344" spans="2:3" ht="12">
      <c r="B344" s="95"/>
      <c r="C344" s="95"/>
    </row>
    <row r="345" spans="2:3" ht="12">
      <c r="B345" s="95"/>
      <c r="C345" s="95"/>
    </row>
    <row r="346" spans="2:3" ht="12">
      <c r="B346" s="95"/>
      <c r="C346" s="95"/>
    </row>
    <row r="347" spans="2:3" ht="12">
      <c r="B347" s="95"/>
      <c r="C347" s="95"/>
    </row>
    <row r="348" spans="2:3" ht="12">
      <c r="B348" s="95"/>
      <c r="C348" s="95"/>
    </row>
    <row r="349" spans="2:3" ht="12">
      <c r="B349" s="95"/>
      <c r="C349" s="95"/>
    </row>
    <row r="350" spans="2:3" ht="12">
      <c r="B350" s="95"/>
      <c r="C350" s="95"/>
    </row>
    <row r="351" spans="2:3" ht="12">
      <c r="B351" s="95"/>
      <c r="C351" s="95"/>
    </row>
    <row r="352" spans="2:3" ht="12">
      <c r="B352" s="95"/>
      <c r="C352" s="95"/>
    </row>
    <row r="353" spans="2:3" ht="12">
      <c r="B353" s="95"/>
      <c r="C353" s="95"/>
    </row>
    <row r="354" spans="2:3" ht="12">
      <c r="B354" s="95"/>
      <c r="C354" s="95"/>
    </row>
    <row r="355" spans="2:3" ht="12">
      <c r="B355" s="95"/>
      <c r="C355" s="95"/>
    </row>
    <row r="356" spans="2:3" ht="12">
      <c r="B356" s="95"/>
      <c r="C356" s="95"/>
    </row>
    <row r="357" spans="2:3" ht="12">
      <c r="B357" s="95"/>
      <c r="C357" s="95"/>
    </row>
    <row r="358" spans="2:3" ht="12">
      <c r="B358" s="95"/>
      <c r="C358" s="95"/>
    </row>
    <row r="359" spans="2:3" ht="12">
      <c r="B359" s="95"/>
      <c r="C359" s="95"/>
    </row>
    <row r="360" spans="2:3" ht="12">
      <c r="B360" s="95"/>
      <c r="C360" s="95"/>
    </row>
    <row r="361" spans="2:3" ht="12">
      <c r="B361" s="95"/>
      <c r="C361" s="95"/>
    </row>
    <row r="362" spans="2:3" ht="12">
      <c r="B362" s="95"/>
      <c r="C362" s="95"/>
    </row>
    <row r="363" spans="2:3" ht="12">
      <c r="B363" s="95"/>
      <c r="C363" s="95"/>
    </row>
    <row r="364" spans="2:3" ht="12">
      <c r="B364" s="95"/>
      <c r="C364" s="95"/>
    </row>
    <row r="365" spans="2:3" ht="12">
      <c r="B365" s="95"/>
      <c r="C365" s="95"/>
    </row>
    <row r="366" spans="2:3" ht="12">
      <c r="B366" s="95"/>
      <c r="C366" s="95"/>
    </row>
    <row r="367" spans="2:3" ht="12">
      <c r="B367" s="95"/>
      <c r="C367" s="95"/>
    </row>
    <row r="368" spans="2:3" ht="12">
      <c r="B368" s="95"/>
      <c r="C368" s="95"/>
    </row>
    <row r="369" spans="2:3" ht="12">
      <c r="B369" s="95"/>
      <c r="C369" s="95"/>
    </row>
    <row r="370" spans="2:3" ht="12">
      <c r="B370" s="95"/>
      <c r="C370" s="95"/>
    </row>
    <row r="371" spans="2:3" ht="12">
      <c r="B371" s="95"/>
      <c r="C371" s="95"/>
    </row>
    <row r="372" spans="2:3" ht="12">
      <c r="B372" s="95"/>
      <c r="C372" s="95"/>
    </row>
    <row r="373" spans="2:3" ht="12">
      <c r="B373" s="95"/>
      <c r="C373" s="95"/>
    </row>
    <row r="374" spans="2:3" ht="12">
      <c r="B374" s="95"/>
      <c r="C374" s="95"/>
    </row>
    <row r="375" spans="2:3" ht="12">
      <c r="B375" s="95"/>
      <c r="C375" s="95"/>
    </row>
    <row r="376" spans="2:3" ht="12">
      <c r="B376" s="95"/>
      <c r="C376" s="95"/>
    </row>
    <row r="377" spans="2:3" ht="12">
      <c r="B377" s="95"/>
      <c r="C377" s="95"/>
    </row>
    <row r="378" spans="2:3" ht="12">
      <c r="B378" s="95"/>
      <c r="C378" s="95"/>
    </row>
    <row r="379" spans="2:3" ht="12">
      <c r="B379" s="95"/>
      <c r="C379" s="95"/>
    </row>
    <row r="380" spans="2:3" ht="12">
      <c r="B380" s="95"/>
      <c r="C380" s="95"/>
    </row>
    <row r="381" spans="2:3" ht="12">
      <c r="B381" s="95"/>
      <c r="C381" s="95"/>
    </row>
    <row r="382" spans="2:3" ht="12">
      <c r="B382" s="95"/>
      <c r="C382" s="95"/>
    </row>
    <row r="383" spans="2:3" ht="12">
      <c r="B383" s="95"/>
      <c r="C383" s="95"/>
    </row>
    <row r="384" spans="2:3" ht="12">
      <c r="B384" s="95"/>
      <c r="C384" s="95"/>
    </row>
    <row r="385" spans="2:3" ht="12">
      <c r="B385" s="95"/>
      <c r="C385" s="95"/>
    </row>
    <row r="386" spans="2:3" ht="12">
      <c r="B386" s="95"/>
      <c r="C386" s="95"/>
    </row>
    <row r="387" spans="2:3" ht="12">
      <c r="B387" s="95"/>
      <c r="C387" s="95"/>
    </row>
    <row r="388" spans="2:3" ht="12">
      <c r="B388" s="95"/>
      <c r="C388" s="95"/>
    </row>
    <row r="389" spans="2:3" ht="12">
      <c r="B389" s="95"/>
      <c r="C389" s="95"/>
    </row>
    <row r="390" spans="2:3" ht="12">
      <c r="B390" s="95"/>
      <c r="C390" s="95"/>
    </row>
    <row r="391" spans="2:3" ht="12">
      <c r="B391" s="95"/>
      <c r="C391" s="95"/>
    </row>
    <row r="392" spans="2:3" ht="12">
      <c r="B392" s="95"/>
      <c r="C392" s="95"/>
    </row>
    <row r="393" spans="2:3" ht="12">
      <c r="B393" s="95"/>
      <c r="C393" s="95"/>
    </row>
    <row r="394" spans="2:3" ht="12">
      <c r="B394" s="95"/>
      <c r="C394" s="95"/>
    </row>
    <row r="395" spans="2:3" ht="12">
      <c r="B395" s="95"/>
      <c r="C395" s="95"/>
    </row>
    <row r="396" spans="2:3" ht="12">
      <c r="B396" s="95"/>
      <c r="C396" s="95"/>
    </row>
    <row r="397" spans="2:3" ht="12">
      <c r="B397" s="95"/>
      <c r="C397" s="95"/>
    </row>
    <row r="398" spans="2:3" ht="12">
      <c r="B398" s="95"/>
      <c r="C398" s="95"/>
    </row>
    <row r="399" spans="2:3" ht="12">
      <c r="B399" s="95"/>
      <c r="C399" s="95"/>
    </row>
    <row r="400" spans="2:3" ht="12">
      <c r="B400" s="95"/>
      <c r="C400" s="95"/>
    </row>
    <row r="401" spans="2:3" ht="12">
      <c r="B401" s="95"/>
      <c r="C401" s="95"/>
    </row>
    <row r="402" spans="2:3" ht="12">
      <c r="B402" s="95"/>
      <c r="C402" s="95"/>
    </row>
    <row r="403" spans="2:3" ht="12">
      <c r="B403" s="95"/>
      <c r="C403" s="95"/>
    </row>
    <row r="404" spans="2:3" ht="12">
      <c r="B404" s="95"/>
      <c r="C404" s="95"/>
    </row>
    <row r="405" spans="2:3" ht="12">
      <c r="B405" s="95"/>
      <c r="C405" s="95"/>
    </row>
    <row r="406" spans="2:3" ht="12">
      <c r="B406" s="95"/>
      <c r="C406" s="95"/>
    </row>
    <row r="407" spans="2:3" ht="12">
      <c r="B407" s="95"/>
      <c r="C407" s="95"/>
    </row>
    <row r="408" spans="2:3" ht="12">
      <c r="B408" s="95"/>
      <c r="C408" s="95"/>
    </row>
    <row r="409" spans="2:3" ht="12">
      <c r="B409" s="95"/>
      <c r="C409" s="95"/>
    </row>
    <row r="410" spans="2:3" ht="12">
      <c r="B410" s="95"/>
      <c r="C410" s="95"/>
    </row>
    <row r="411" spans="2:3" ht="12">
      <c r="B411" s="95"/>
      <c r="C411" s="95"/>
    </row>
    <row r="412" spans="2:3" ht="12">
      <c r="B412" s="95"/>
      <c r="C412" s="95"/>
    </row>
    <row r="413" spans="2:3" ht="12">
      <c r="B413" s="95"/>
      <c r="C413" s="95"/>
    </row>
    <row r="414" spans="2:3" ht="12">
      <c r="B414" s="95"/>
      <c r="C414" s="95"/>
    </row>
    <row r="415" spans="2:3" ht="12">
      <c r="B415" s="95"/>
      <c r="C415" s="95"/>
    </row>
    <row r="416" spans="2:3" ht="12">
      <c r="B416" s="95"/>
      <c r="C416" s="95"/>
    </row>
    <row r="417" spans="2:3" ht="12">
      <c r="B417" s="95"/>
      <c r="C417" s="95"/>
    </row>
    <row r="418" spans="2:3" ht="12">
      <c r="B418" s="95"/>
      <c r="C418" s="95"/>
    </row>
    <row r="419" spans="2:3" ht="12">
      <c r="B419" s="95"/>
      <c r="C419" s="95"/>
    </row>
    <row r="420" spans="2:3" ht="12">
      <c r="B420" s="95"/>
      <c r="C420" s="95"/>
    </row>
    <row r="421" spans="2:3" ht="12">
      <c r="B421" s="95"/>
      <c r="C421" s="95"/>
    </row>
    <row r="422" spans="2:3" ht="12">
      <c r="B422" s="95"/>
      <c r="C422" s="95"/>
    </row>
    <row r="423" spans="2:3" ht="12">
      <c r="B423" s="95"/>
      <c r="C423" s="95"/>
    </row>
    <row r="424" spans="2:3" ht="12">
      <c r="B424" s="95"/>
      <c r="C424" s="95"/>
    </row>
    <row r="425" spans="2:3" ht="12">
      <c r="B425" s="95"/>
      <c r="C425" s="95"/>
    </row>
    <row r="426" spans="2:3" ht="12">
      <c r="B426" s="95"/>
      <c r="C426" s="95"/>
    </row>
    <row r="427" spans="2:3" ht="12">
      <c r="B427" s="95"/>
      <c r="C427" s="95"/>
    </row>
    <row r="428" spans="2:3" ht="12">
      <c r="B428" s="95"/>
      <c r="C428" s="95"/>
    </row>
    <row r="429" spans="2:3" ht="12">
      <c r="B429" s="95"/>
      <c r="C429" s="95"/>
    </row>
    <row r="430" spans="2:3" ht="12">
      <c r="B430" s="95"/>
      <c r="C430" s="95"/>
    </row>
    <row r="431" spans="2:3" ht="12">
      <c r="B431" s="95"/>
      <c r="C431" s="95"/>
    </row>
    <row r="432" spans="2:3" ht="12">
      <c r="B432" s="95"/>
      <c r="C432" s="95"/>
    </row>
    <row r="433" spans="2:3" ht="12">
      <c r="B433" s="95"/>
      <c r="C433" s="95"/>
    </row>
    <row r="434" spans="2:3" ht="12">
      <c r="B434" s="95"/>
      <c r="C434" s="95"/>
    </row>
    <row r="435" spans="2:3" ht="12">
      <c r="B435" s="95"/>
      <c r="C435" s="95"/>
    </row>
    <row r="436" spans="2:3" ht="12">
      <c r="B436" s="95"/>
      <c r="C436" s="95"/>
    </row>
    <row r="437" spans="2:3" ht="12">
      <c r="B437" s="95"/>
      <c r="C437" s="95"/>
    </row>
    <row r="438" spans="2:3" ht="12">
      <c r="B438" s="95"/>
      <c r="C438" s="95"/>
    </row>
    <row r="439" spans="2:3" ht="12">
      <c r="B439" s="95"/>
      <c r="C439" s="95"/>
    </row>
    <row r="440" spans="2:3" ht="12">
      <c r="B440" s="95"/>
      <c r="C440" s="95"/>
    </row>
    <row r="441" spans="2:3" ht="12">
      <c r="B441" s="95"/>
      <c r="C441" s="95"/>
    </row>
    <row r="442" spans="2:3" ht="12">
      <c r="B442" s="95"/>
      <c r="C442" s="95"/>
    </row>
    <row r="443" spans="2:3" ht="12">
      <c r="B443" s="95"/>
      <c r="C443" s="95"/>
    </row>
    <row r="444" spans="2:3" ht="12">
      <c r="B444" s="95"/>
      <c r="C444" s="95"/>
    </row>
    <row r="445" spans="2:3" ht="12">
      <c r="B445" s="95"/>
      <c r="C445" s="95"/>
    </row>
    <row r="446" spans="2:3" ht="12">
      <c r="B446" s="95"/>
      <c r="C446" s="95"/>
    </row>
    <row r="447" spans="2:3" ht="12">
      <c r="B447" s="95"/>
      <c r="C447" s="95"/>
    </row>
    <row r="448" spans="2:3" ht="12">
      <c r="B448" s="95"/>
      <c r="C448" s="95"/>
    </row>
    <row r="449" spans="2:3" ht="12">
      <c r="B449" s="95"/>
      <c r="C449" s="95"/>
    </row>
    <row r="450" spans="2:3" ht="12">
      <c r="B450" s="95"/>
      <c r="C450" s="95"/>
    </row>
    <row r="451" spans="2:3" ht="12">
      <c r="B451" s="95"/>
      <c r="C451" s="95"/>
    </row>
    <row r="452" spans="2:3" ht="12">
      <c r="B452" s="95"/>
      <c r="C452" s="95"/>
    </row>
    <row r="453" spans="2:3" ht="12">
      <c r="B453" s="95"/>
      <c r="C453" s="95"/>
    </row>
    <row r="454" spans="2:3" ht="12">
      <c r="B454" s="95"/>
      <c r="C454" s="95"/>
    </row>
    <row r="455" spans="2:3" ht="12">
      <c r="B455" s="95"/>
      <c r="C455" s="95"/>
    </row>
    <row r="456" spans="2:3" ht="12">
      <c r="B456" s="95"/>
      <c r="C456" s="95"/>
    </row>
    <row r="457" spans="2:3" ht="12">
      <c r="B457" s="95"/>
      <c r="C457" s="95"/>
    </row>
    <row r="458" spans="2:3" ht="12">
      <c r="B458" s="95"/>
      <c r="C458" s="95"/>
    </row>
    <row r="459" spans="2:3" ht="12">
      <c r="B459" s="95"/>
      <c r="C459" s="95"/>
    </row>
    <row r="460" spans="2:3" ht="12">
      <c r="B460" s="95"/>
      <c r="C460" s="95"/>
    </row>
    <row r="461" spans="2:3" ht="12">
      <c r="B461" s="95"/>
      <c r="C461" s="95"/>
    </row>
    <row r="462" spans="2:3" ht="12">
      <c r="B462" s="95"/>
      <c r="C462" s="95"/>
    </row>
    <row r="463" spans="2:3" ht="12">
      <c r="B463" s="95"/>
      <c r="C463" s="95"/>
    </row>
    <row r="464" spans="2:3" ht="12">
      <c r="B464" s="95"/>
      <c r="C464" s="95"/>
    </row>
    <row r="465" spans="2:3" ht="12">
      <c r="B465" s="95"/>
      <c r="C465" s="95"/>
    </row>
    <row r="466" spans="2:3" ht="12">
      <c r="B466" s="95"/>
      <c r="C466" s="95"/>
    </row>
    <row r="467" spans="2:3" ht="12">
      <c r="B467" s="95"/>
      <c r="C467" s="95"/>
    </row>
    <row r="468" spans="2:3" ht="12">
      <c r="B468" s="95"/>
      <c r="C468" s="95"/>
    </row>
    <row r="469" spans="2:3" ht="12">
      <c r="B469" s="95"/>
      <c r="C469" s="95"/>
    </row>
    <row r="470" spans="2:3" ht="12">
      <c r="B470" s="95"/>
      <c r="C470" s="95"/>
    </row>
    <row r="471" spans="2:3" ht="12">
      <c r="B471" s="95"/>
      <c r="C471" s="95"/>
    </row>
    <row r="472" spans="2:3" ht="12">
      <c r="B472" s="95"/>
      <c r="C472" s="95"/>
    </row>
    <row r="473" spans="2:3" ht="12">
      <c r="B473" s="95"/>
      <c r="C473" s="95"/>
    </row>
    <row r="474" spans="2:3" ht="12">
      <c r="B474" s="95"/>
      <c r="C474" s="95"/>
    </row>
    <row r="475" spans="2:3" ht="12">
      <c r="B475" s="95"/>
      <c r="C475" s="95"/>
    </row>
    <row r="476" spans="2:3" ht="12">
      <c r="B476" s="95"/>
      <c r="C476" s="95"/>
    </row>
    <row r="477" spans="2:3" ht="12">
      <c r="B477" s="95"/>
      <c r="C477" s="95"/>
    </row>
    <row r="478" spans="2:3" ht="12">
      <c r="B478" s="95"/>
      <c r="C478" s="95"/>
    </row>
    <row r="479" spans="2:3" ht="12">
      <c r="B479" s="95"/>
      <c r="C479" s="95"/>
    </row>
    <row r="480" spans="2:3" ht="12">
      <c r="B480" s="95"/>
      <c r="C480" s="95"/>
    </row>
    <row r="481" spans="2:3" ht="12">
      <c r="B481" s="95"/>
      <c r="C481" s="95"/>
    </row>
    <row r="482" spans="2:3" ht="12">
      <c r="B482" s="95"/>
      <c r="C482" s="95"/>
    </row>
    <row r="483" spans="2:3" ht="12">
      <c r="B483" s="95"/>
      <c r="C483" s="95"/>
    </row>
    <row r="484" spans="2:3" ht="12">
      <c r="B484" s="95"/>
      <c r="C484" s="95"/>
    </row>
    <row r="485" spans="2:3" ht="12">
      <c r="B485" s="95"/>
      <c r="C485" s="95"/>
    </row>
    <row r="486" spans="2:3" ht="12">
      <c r="B486" s="95"/>
      <c r="C486" s="95"/>
    </row>
    <row r="487" spans="2:3" ht="12">
      <c r="B487" s="95"/>
      <c r="C487" s="95"/>
    </row>
    <row r="488" spans="2:3" ht="12">
      <c r="B488" s="95"/>
      <c r="C488" s="95"/>
    </row>
    <row r="489" spans="2:3" ht="12">
      <c r="B489" s="95"/>
      <c r="C489" s="95"/>
    </row>
    <row r="490" spans="2:3" ht="12">
      <c r="B490" s="95"/>
      <c r="C490" s="95"/>
    </row>
    <row r="491" spans="2:3" ht="12">
      <c r="B491" s="95"/>
      <c r="C491" s="95"/>
    </row>
    <row r="492" spans="2:3" ht="12">
      <c r="B492" s="95"/>
      <c r="C492" s="95"/>
    </row>
    <row r="493" spans="2:3" ht="12">
      <c r="B493" s="95"/>
      <c r="C493" s="95"/>
    </row>
    <row r="494" spans="2:3" ht="12">
      <c r="B494" s="95"/>
      <c r="C494" s="95"/>
    </row>
    <row r="495" spans="2:3" ht="12">
      <c r="B495" s="95"/>
      <c r="C495" s="95"/>
    </row>
    <row r="496" spans="2:3" ht="12">
      <c r="B496" s="95"/>
      <c r="C496" s="95"/>
    </row>
    <row r="497" spans="2:3" ht="12">
      <c r="B497" s="95"/>
      <c r="C497" s="95"/>
    </row>
    <row r="498" spans="2:3" ht="12">
      <c r="B498" s="95"/>
      <c r="C498" s="95"/>
    </row>
    <row r="499" spans="2:3" ht="12">
      <c r="B499" s="95"/>
      <c r="C499" s="95"/>
    </row>
    <row r="500" spans="2:3" ht="12">
      <c r="B500" s="95"/>
      <c r="C500" s="95"/>
    </row>
    <row r="501" spans="2:3" ht="12">
      <c r="B501" s="95"/>
      <c r="C501" s="95"/>
    </row>
    <row r="502" spans="2:3" ht="12">
      <c r="B502" s="95"/>
      <c r="C502" s="95"/>
    </row>
    <row r="503" spans="2:3" ht="12">
      <c r="B503" s="95"/>
      <c r="C503" s="95"/>
    </row>
    <row r="504" spans="2:3" ht="12">
      <c r="B504" s="95"/>
      <c r="C504" s="95"/>
    </row>
    <row r="505" spans="2:3" ht="12">
      <c r="B505" s="95"/>
      <c r="C505" s="95"/>
    </row>
    <row r="506" spans="2:3" ht="12">
      <c r="B506" s="95"/>
      <c r="C506" s="95"/>
    </row>
    <row r="507" spans="2:3" ht="12">
      <c r="B507" s="95"/>
      <c r="C507" s="95"/>
    </row>
    <row r="508" spans="2:3" ht="12">
      <c r="B508" s="95"/>
      <c r="C508" s="95"/>
    </row>
    <row r="509" spans="2:3" ht="12">
      <c r="B509" s="95"/>
      <c r="C509" s="95"/>
    </row>
    <row r="510" spans="2:3" ht="12">
      <c r="B510" s="95"/>
      <c r="C510" s="95"/>
    </row>
    <row r="511" spans="2:3" ht="12">
      <c r="B511" s="95"/>
      <c r="C511" s="95"/>
    </row>
    <row r="512" spans="2:3" ht="12">
      <c r="B512" s="95"/>
      <c r="C512" s="95"/>
    </row>
    <row r="513" spans="2:3" ht="12">
      <c r="B513" s="95"/>
      <c r="C513" s="95"/>
    </row>
    <row r="514" spans="2:3" ht="12">
      <c r="B514" s="95"/>
      <c r="C514" s="95"/>
    </row>
    <row r="515" spans="2:3" ht="12">
      <c r="B515" s="95"/>
      <c r="C515" s="95"/>
    </row>
    <row r="516" spans="2:3" ht="12">
      <c r="B516" s="95"/>
      <c r="C516" s="95"/>
    </row>
    <row r="517" spans="2:3" ht="12">
      <c r="B517" s="95"/>
      <c r="C517" s="95"/>
    </row>
    <row r="518" spans="2:3" ht="12">
      <c r="B518" s="95"/>
      <c r="C518" s="95"/>
    </row>
    <row r="519" spans="2:3" ht="12">
      <c r="B519" s="95"/>
      <c r="C519" s="95"/>
    </row>
    <row r="520" spans="2:3" ht="12">
      <c r="B520" s="95"/>
      <c r="C520" s="95"/>
    </row>
  </sheetData>
  <sheetProtection/>
  <mergeCells count="29">
    <mergeCell ref="O5:Q5"/>
    <mergeCell ref="T1:W1"/>
    <mergeCell ref="T3:V3"/>
    <mergeCell ref="T4:V4"/>
    <mergeCell ref="T5:V5"/>
    <mergeCell ref="Y1:AB1"/>
    <mergeCell ref="Y3:AA3"/>
    <mergeCell ref="Y4:AA4"/>
    <mergeCell ref="Y5:AA5"/>
    <mergeCell ref="E6:G6"/>
    <mergeCell ref="AD3:AD6"/>
    <mergeCell ref="AE3:AE6"/>
    <mergeCell ref="J4:L4"/>
    <mergeCell ref="J6:L6"/>
    <mergeCell ref="O6:Q6"/>
    <mergeCell ref="T6:V6"/>
    <mergeCell ref="Y6:AA6"/>
    <mergeCell ref="E3:G3"/>
    <mergeCell ref="E5:G5"/>
    <mergeCell ref="J3:L3"/>
    <mergeCell ref="J5:L5"/>
    <mergeCell ref="E4:G4"/>
    <mergeCell ref="AD1:AE1"/>
    <mergeCell ref="AD2:AE2"/>
    <mergeCell ref="E1:H1"/>
    <mergeCell ref="J1:M1"/>
    <mergeCell ref="O1:R1"/>
    <mergeCell ref="O3:Q3"/>
    <mergeCell ref="O4:Q4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1" r:id="rId1"/>
  <colBreaks count="1" manualBreakCount="1">
    <brk id="18" max="5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5"/>
  <sheetViews>
    <sheetView view="pageBreakPreview" zoomScaleSheetLayoutView="100" zoomScalePageLayoutView="0" workbookViewId="0" topLeftCell="A1">
      <pane xSplit="4" ySplit="7" topLeftCell="Q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V1" sqref="V1:BP16384"/>
    </sheetView>
  </sheetViews>
  <sheetFormatPr defaultColWidth="9.7109375" defaultRowHeight="12.75"/>
  <cols>
    <col min="1" max="1" width="3.00390625" style="1" bestFit="1" customWidth="1"/>
    <col min="2" max="2" width="24.28125" style="1" bestFit="1" customWidth="1"/>
    <col min="3" max="3" width="24.8515625" style="1" bestFit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customWidth="1"/>
    <col min="10" max="10" width="9.28125" style="1" bestFit="1" customWidth="1"/>
    <col min="11" max="11" width="10.140625" style="1" customWidth="1"/>
    <col min="12" max="12" width="7.7109375" style="1" customWidth="1"/>
    <col min="13" max="13" width="8.28125" style="1" customWidth="1"/>
    <col min="14" max="14" width="0.71875" style="1" customWidth="1"/>
    <col min="15" max="15" width="10.421875" style="1" customWidth="1"/>
    <col min="16" max="16" width="9.28125" style="1" customWidth="1"/>
    <col min="17" max="17" width="7.7109375" style="1" customWidth="1"/>
    <col min="18" max="18" width="8.28125" style="1" customWidth="1"/>
    <col min="19" max="19" width="0.85546875" style="1" customWidth="1"/>
    <col min="20" max="20" width="8.8515625" style="1" bestFit="1" customWidth="1"/>
    <col min="21" max="21" width="10.00390625" style="2" bestFit="1" customWidth="1"/>
    <col min="22" max="16384" width="9.7109375" style="1" customWidth="1"/>
  </cols>
  <sheetData>
    <row r="1" spans="1:21" ht="16.5" thickBot="1">
      <c r="A1" s="10"/>
      <c r="D1" s="7"/>
      <c r="E1" s="217" t="s">
        <v>85</v>
      </c>
      <c r="F1" s="218"/>
      <c r="G1" s="218"/>
      <c r="H1" s="219"/>
      <c r="I1" s="5"/>
      <c r="J1" s="195" t="s">
        <v>86</v>
      </c>
      <c r="K1" s="196"/>
      <c r="L1" s="196"/>
      <c r="M1" s="197"/>
      <c r="N1" s="5"/>
      <c r="O1" s="195" t="s">
        <v>131</v>
      </c>
      <c r="P1" s="196"/>
      <c r="Q1" s="196"/>
      <c r="R1" s="197"/>
      <c r="S1" s="5"/>
      <c r="T1" s="198" t="s">
        <v>87</v>
      </c>
      <c r="U1" s="199"/>
    </row>
    <row r="2" spans="1:21" s="12" customFormat="1" ht="27" customHeight="1" thickBot="1">
      <c r="A2" s="11"/>
      <c r="D2" s="38"/>
      <c r="E2" s="35" t="s">
        <v>35</v>
      </c>
      <c r="F2" s="37">
        <v>4.515</v>
      </c>
      <c r="G2" s="35" t="s">
        <v>28</v>
      </c>
      <c r="H2" s="36" t="s">
        <v>324</v>
      </c>
      <c r="I2" s="39"/>
      <c r="J2" s="35" t="s">
        <v>35</v>
      </c>
      <c r="K2" s="37">
        <v>9.725</v>
      </c>
      <c r="L2" s="35" t="s">
        <v>28</v>
      </c>
      <c r="M2" s="36" t="s">
        <v>324</v>
      </c>
      <c r="N2" s="39"/>
      <c r="O2" s="35" t="s">
        <v>35</v>
      </c>
      <c r="P2" s="37">
        <v>14.087</v>
      </c>
      <c r="Q2" s="35" t="s">
        <v>28</v>
      </c>
      <c r="R2" s="36" t="s">
        <v>324</v>
      </c>
      <c r="S2" s="39"/>
      <c r="T2" s="200" t="s">
        <v>293</v>
      </c>
      <c r="U2" s="201"/>
    </row>
    <row r="3" spans="4:21" s="12" customFormat="1" ht="18" customHeight="1">
      <c r="D3" s="38"/>
      <c r="E3" s="208" t="s">
        <v>17</v>
      </c>
      <c r="F3" s="209"/>
      <c r="G3" s="210"/>
      <c r="H3" s="100">
        <v>0.16666666666666666</v>
      </c>
      <c r="I3" s="40"/>
      <c r="J3" s="208" t="s">
        <v>17</v>
      </c>
      <c r="K3" s="209"/>
      <c r="L3" s="210"/>
      <c r="M3" s="100">
        <v>0.16666666666666666</v>
      </c>
      <c r="N3" s="40"/>
      <c r="O3" s="208" t="s">
        <v>17</v>
      </c>
      <c r="P3" s="209"/>
      <c r="Q3" s="210"/>
      <c r="R3" s="100">
        <v>0.16666666666666666</v>
      </c>
      <c r="S3" s="40"/>
      <c r="T3" s="222" t="s">
        <v>46</v>
      </c>
      <c r="U3" s="225">
        <v>3</v>
      </c>
    </row>
    <row r="4" spans="4:21" s="12" customFormat="1" ht="18" customHeight="1">
      <c r="D4" s="38"/>
      <c r="E4" s="208" t="s">
        <v>322</v>
      </c>
      <c r="F4" s="209"/>
      <c r="G4" s="210"/>
      <c r="H4" s="177">
        <v>0.17465277777777777</v>
      </c>
      <c r="I4" s="40"/>
      <c r="J4" s="208" t="s">
        <v>322</v>
      </c>
      <c r="K4" s="209"/>
      <c r="L4" s="210"/>
      <c r="M4" s="177">
        <v>0.17465277777777777</v>
      </c>
      <c r="N4" s="40"/>
      <c r="O4" s="208" t="s">
        <v>322</v>
      </c>
      <c r="P4" s="209"/>
      <c r="Q4" s="210"/>
      <c r="R4" s="177">
        <v>0.17465277777777777</v>
      </c>
      <c r="S4" s="40"/>
      <c r="T4" s="223"/>
      <c r="U4" s="226"/>
    </row>
    <row r="5" spans="4:21" s="12" customFormat="1" ht="13.5" thickBot="1">
      <c r="D5" s="38"/>
      <c r="E5" s="205" t="s">
        <v>311</v>
      </c>
      <c r="F5" s="206"/>
      <c r="G5" s="207"/>
      <c r="H5" s="101">
        <v>0.003918981481481482</v>
      </c>
      <c r="I5" s="41"/>
      <c r="J5" s="205" t="s">
        <v>311</v>
      </c>
      <c r="K5" s="206"/>
      <c r="L5" s="207"/>
      <c r="M5" s="101">
        <v>0.008685185185185185</v>
      </c>
      <c r="N5" s="41"/>
      <c r="O5" s="205" t="s">
        <v>311</v>
      </c>
      <c r="P5" s="206"/>
      <c r="Q5" s="207"/>
      <c r="R5" s="101">
        <v>0.013024305555555555</v>
      </c>
      <c r="S5" s="41"/>
      <c r="T5" s="223"/>
      <c r="U5" s="226"/>
    </row>
    <row r="6" spans="4:21" s="12" customFormat="1" ht="13.5" thickBot="1">
      <c r="D6" s="38"/>
      <c r="E6" s="205" t="s">
        <v>310</v>
      </c>
      <c r="F6" s="206"/>
      <c r="G6" s="206"/>
      <c r="H6" s="181">
        <v>0.004180555555555555</v>
      </c>
      <c r="I6" s="41"/>
      <c r="J6" s="205" t="s">
        <v>310</v>
      </c>
      <c r="K6" s="206"/>
      <c r="L6" s="206"/>
      <c r="M6" s="181">
        <v>0.009113425925925926</v>
      </c>
      <c r="N6" s="41"/>
      <c r="O6" s="205" t="s">
        <v>310</v>
      </c>
      <c r="P6" s="206"/>
      <c r="Q6" s="206"/>
      <c r="R6" s="181">
        <v>0.013550925925925925</v>
      </c>
      <c r="S6" s="41"/>
      <c r="T6" s="224"/>
      <c r="U6" s="227"/>
    </row>
    <row r="7" spans="1:21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44" t="s">
        <v>26</v>
      </c>
      <c r="P7" s="45" t="s">
        <v>0</v>
      </c>
      <c r="Q7" s="45" t="s">
        <v>27</v>
      </c>
      <c r="R7" s="46" t="s">
        <v>2</v>
      </c>
      <c r="S7" s="47"/>
      <c r="T7" s="108" t="s">
        <v>2</v>
      </c>
      <c r="U7" s="108" t="s">
        <v>4</v>
      </c>
    </row>
    <row r="8" spans="1:21" ht="13.5" thickBot="1" thickTop="1">
      <c r="A8" s="19">
        <v>1</v>
      </c>
      <c r="B8" s="160" t="s">
        <v>137</v>
      </c>
      <c r="C8" s="160" t="s">
        <v>138</v>
      </c>
      <c r="D8" s="8"/>
      <c r="E8" s="102">
        <v>0.17058564814814814</v>
      </c>
      <c r="F8" s="103">
        <v>0.17057870370370368</v>
      </c>
      <c r="G8" s="106">
        <v>6.944444444462183E-06</v>
      </c>
      <c r="H8" s="110">
        <v>-0.6</v>
      </c>
      <c r="I8" s="6"/>
      <c r="J8" s="102">
        <v>0.17535185185185184</v>
      </c>
      <c r="K8" s="103">
        <v>0.17532407407407405</v>
      </c>
      <c r="L8" s="106">
        <v>2.7777777777793222E-05</v>
      </c>
      <c r="M8" s="110">
        <v>-2.4</v>
      </c>
      <c r="N8" s="6"/>
      <c r="O8" s="102">
        <v>0.17969097222222222</v>
      </c>
      <c r="P8" s="103">
        <v>0.17967592592592593</v>
      </c>
      <c r="Q8" s="106">
        <v>1.5046296296283845E-05</v>
      </c>
      <c r="R8" s="110">
        <v>-1.3</v>
      </c>
      <c r="S8" s="6"/>
      <c r="T8" s="113">
        <v>4.3</v>
      </c>
      <c r="U8" s="20">
        <v>6</v>
      </c>
    </row>
    <row r="9" spans="1:21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0.17093287037037036</v>
      </c>
      <c r="F9" s="167"/>
      <c r="G9" s="187" t="s">
        <v>25</v>
      </c>
      <c r="H9" s="166">
        <v>300</v>
      </c>
      <c r="I9" s="6"/>
      <c r="J9" s="186">
        <v>0.17569907407407406</v>
      </c>
      <c r="K9" s="167"/>
      <c r="L9" s="187" t="s">
        <v>25</v>
      </c>
      <c r="M9" s="166">
        <v>300</v>
      </c>
      <c r="N9" s="6"/>
      <c r="O9" s="186">
        <v>0.18003819444444444</v>
      </c>
      <c r="P9" s="167"/>
      <c r="Q9" s="187" t="s">
        <v>25</v>
      </c>
      <c r="R9" s="166">
        <v>300</v>
      </c>
      <c r="S9" s="6"/>
      <c r="T9" s="183">
        <v>900</v>
      </c>
      <c r="U9" s="188">
        <v>38</v>
      </c>
    </row>
    <row r="10" spans="1:21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0.17128009259259258</v>
      </c>
      <c r="F10" s="103">
        <v>0.17125</v>
      </c>
      <c r="G10" s="106">
        <v>3.009259259256769E-05</v>
      </c>
      <c r="H10" s="110">
        <v>-2.6</v>
      </c>
      <c r="I10" s="6"/>
      <c r="J10" s="102">
        <v>0.17604629629629628</v>
      </c>
      <c r="K10" s="103">
        <v>0.1760185185185185</v>
      </c>
      <c r="L10" s="106">
        <v>2.7777777777793222E-05</v>
      </c>
      <c r="M10" s="110">
        <v>-2.4</v>
      </c>
      <c r="N10" s="6"/>
      <c r="O10" s="102">
        <v>0.18038541666666666</v>
      </c>
      <c r="P10" s="103">
        <v>0.18034722222222221</v>
      </c>
      <c r="Q10" s="106">
        <v>3.8194444444444864E-05</v>
      </c>
      <c r="R10" s="110">
        <v>-3.3</v>
      </c>
      <c r="S10" s="6"/>
      <c r="T10" s="113">
        <v>8.3</v>
      </c>
      <c r="U10" s="20">
        <v>19</v>
      </c>
    </row>
    <row r="11" spans="1:21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0.1716273148148148</v>
      </c>
      <c r="F11" s="167">
        <v>0.1716087962962963</v>
      </c>
      <c r="G11" s="187">
        <v>1.851851851850106E-05</v>
      </c>
      <c r="H11" s="166">
        <v>-1.6</v>
      </c>
      <c r="I11" s="6"/>
      <c r="J11" s="186">
        <v>0.1763935185185185</v>
      </c>
      <c r="K11" s="167">
        <v>0.1763773148148148</v>
      </c>
      <c r="L11" s="187">
        <v>1.6203703703698835E-05</v>
      </c>
      <c r="M11" s="166">
        <v>-1.4</v>
      </c>
      <c r="N11" s="6"/>
      <c r="O11" s="186">
        <v>0.18073263888888888</v>
      </c>
      <c r="P11" s="167">
        <v>0.18074074074074076</v>
      </c>
      <c r="Q11" s="187">
        <v>8.101851851877173E-06</v>
      </c>
      <c r="R11" s="166">
        <v>0.7</v>
      </c>
      <c r="S11" s="6"/>
      <c r="T11" s="183">
        <v>3.7</v>
      </c>
      <c r="U11" s="188">
        <v>5</v>
      </c>
    </row>
    <row r="12" spans="1:21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0.17197453703703702</v>
      </c>
      <c r="F12" s="103"/>
      <c r="G12" s="106" t="s">
        <v>25</v>
      </c>
      <c r="H12" s="110">
        <v>300</v>
      </c>
      <c r="I12" s="6"/>
      <c r="J12" s="102">
        <v>0.17674074074074073</v>
      </c>
      <c r="K12" s="103"/>
      <c r="L12" s="106" t="s">
        <v>25</v>
      </c>
      <c r="M12" s="110">
        <v>300</v>
      </c>
      <c r="N12" s="6"/>
      <c r="O12" s="102">
        <v>0.1810798611111111</v>
      </c>
      <c r="P12" s="103"/>
      <c r="Q12" s="106" t="s">
        <v>25</v>
      </c>
      <c r="R12" s="110">
        <v>300</v>
      </c>
      <c r="S12" s="6"/>
      <c r="T12" s="113">
        <v>900</v>
      </c>
      <c r="U12" s="20">
        <v>38</v>
      </c>
    </row>
    <row r="13" spans="1:21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0.17232175925925924</v>
      </c>
      <c r="F13" s="167"/>
      <c r="G13" s="187" t="s">
        <v>25</v>
      </c>
      <c r="H13" s="166">
        <v>300</v>
      </c>
      <c r="I13" s="6"/>
      <c r="J13" s="186">
        <v>0.17708796296296295</v>
      </c>
      <c r="K13" s="167"/>
      <c r="L13" s="187" t="s">
        <v>25</v>
      </c>
      <c r="M13" s="166">
        <v>300</v>
      </c>
      <c r="N13" s="6"/>
      <c r="O13" s="186">
        <v>0.18142708333333332</v>
      </c>
      <c r="P13" s="167"/>
      <c r="Q13" s="187" t="s">
        <v>25</v>
      </c>
      <c r="R13" s="166">
        <v>300</v>
      </c>
      <c r="S13" s="6"/>
      <c r="T13" s="183">
        <v>900</v>
      </c>
      <c r="U13" s="188">
        <v>38</v>
      </c>
    </row>
    <row r="14" spans="1:21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0.17266898148148146</v>
      </c>
      <c r="F14" s="103">
        <v>0.1726851851851852</v>
      </c>
      <c r="G14" s="106">
        <v>1.620370370372659E-05</v>
      </c>
      <c r="H14" s="110">
        <v>1.4</v>
      </c>
      <c r="I14" s="6"/>
      <c r="J14" s="102">
        <v>0.17743518518518517</v>
      </c>
      <c r="K14" s="103">
        <v>0.17740740740740743</v>
      </c>
      <c r="L14" s="106">
        <v>2.777777777773771E-05</v>
      </c>
      <c r="M14" s="110">
        <v>-2.4</v>
      </c>
      <c r="N14" s="6"/>
      <c r="O14" s="102">
        <v>0.18177430555555554</v>
      </c>
      <c r="P14" s="103">
        <v>0.18174768518518516</v>
      </c>
      <c r="Q14" s="106">
        <v>2.6620370370378232E-05</v>
      </c>
      <c r="R14" s="110">
        <v>-2.3</v>
      </c>
      <c r="S14" s="6"/>
      <c r="T14" s="113">
        <v>6.1</v>
      </c>
      <c r="U14" s="20">
        <v>12</v>
      </c>
    </row>
    <row r="15" spans="1:21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0.17301620370370369</v>
      </c>
      <c r="F15" s="167">
        <v>0.17296296296296296</v>
      </c>
      <c r="G15" s="187">
        <v>5.324074074072871E-05</v>
      </c>
      <c r="H15" s="166">
        <v>-4.6</v>
      </c>
      <c r="I15" s="6"/>
      <c r="J15" s="186">
        <v>0.1777824074074074</v>
      </c>
      <c r="K15" s="167">
        <v>0.1777199074074074</v>
      </c>
      <c r="L15" s="187">
        <v>6.249999999999312E-05</v>
      </c>
      <c r="M15" s="166">
        <v>-5.4</v>
      </c>
      <c r="N15" s="6"/>
      <c r="O15" s="186">
        <v>0.18212152777777776</v>
      </c>
      <c r="P15" s="167">
        <v>0.18204861111111112</v>
      </c>
      <c r="Q15" s="187">
        <v>7.291666666664476E-05</v>
      </c>
      <c r="R15" s="166">
        <v>-6.3</v>
      </c>
      <c r="S15" s="6"/>
      <c r="T15" s="183">
        <v>16.3</v>
      </c>
      <c r="U15" s="188">
        <v>28</v>
      </c>
    </row>
    <row r="16" spans="1:21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0.1733634259259259</v>
      </c>
      <c r="F16" s="103">
        <v>0.17337962962962963</v>
      </c>
      <c r="G16" s="106">
        <v>1.620370370372659E-05</v>
      </c>
      <c r="H16" s="110">
        <v>1.4</v>
      </c>
      <c r="I16" s="6"/>
      <c r="J16" s="102">
        <v>0.1781296296296296</v>
      </c>
      <c r="K16" s="103">
        <v>0.17811342592592594</v>
      </c>
      <c r="L16" s="106">
        <v>1.620370370367108E-05</v>
      </c>
      <c r="M16" s="110">
        <v>-1.4</v>
      </c>
      <c r="N16" s="6"/>
      <c r="O16" s="102">
        <v>0.18246874999999999</v>
      </c>
      <c r="P16" s="103">
        <v>0.18243055555555554</v>
      </c>
      <c r="Q16" s="106">
        <v>3.8194444444444864E-05</v>
      </c>
      <c r="R16" s="110">
        <v>-3.3</v>
      </c>
      <c r="S16" s="6"/>
      <c r="T16" s="113">
        <v>6.1</v>
      </c>
      <c r="U16" s="20">
        <v>12</v>
      </c>
    </row>
    <row r="17" spans="1:21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0.17371064814814813</v>
      </c>
      <c r="F17" s="167"/>
      <c r="G17" s="187" t="s">
        <v>25</v>
      </c>
      <c r="H17" s="166">
        <v>300</v>
      </c>
      <c r="I17" s="6"/>
      <c r="J17" s="186">
        <v>0.17847685185185183</v>
      </c>
      <c r="K17" s="167"/>
      <c r="L17" s="187" t="s">
        <v>25</v>
      </c>
      <c r="M17" s="166">
        <v>300</v>
      </c>
      <c r="N17" s="6"/>
      <c r="O17" s="186">
        <v>0.1828159722222222</v>
      </c>
      <c r="P17" s="167"/>
      <c r="Q17" s="187" t="s">
        <v>25</v>
      </c>
      <c r="R17" s="166">
        <v>300</v>
      </c>
      <c r="S17" s="6"/>
      <c r="T17" s="183">
        <v>900</v>
      </c>
      <c r="U17" s="188">
        <v>38</v>
      </c>
    </row>
    <row r="18" spans="1:21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0.17405787037037035</v>
      </c>
      <c r="F18" s="103">
        <v>0.17403935185185185</v>
      </c>
      <c r="G18" s="106">
        <v>1.851851851850106E-05</v>
      </c>
      <c r="H18" s="110">
        <v>-1.6</v>
      </c>
      <c r="I18" s="6"/>
      <c r="J18" s="102">
        <v>0.17882407407407405</v>
      </c>
      <c r="K18" s="103">
        <v>0.17878472222222222</v>
      </c>
      <c r="L18" s="106">
        <v>3.93518518518321E-05</v>
      </c>
      <c r="M18" s="110">
        <v>-3.4</v>
      </c>
      <c r="N18" s="6"/>
      <c r="O18" s="102">
        <v>0.18316319444444443</v>
      </c>
      <c r="P18" s="103">
        <v>0.1831597222222222</v>
      </c>
      <c r="Q18" s="106">
        <v>3.472222222217214E-06</v>
      </c>
      <c r="R18" s="110">
        <v>-0.3</v>
      </c>
      <c r="S18" s="6"/>
      <c r="T18" s="113">
        <v>5.3</v>
      </c>
      <c r="U18" s="20">
        <v>9</v>
      </c>
    </row>
    <row r="19" spans="1:21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0.17440509259259257</v>
      </c>
      <c r="F19" s="167">
        <v>0.174375</v>
      </c>
      <c r="G19" s="187">
        <v>3.009259259256769E-05</v>
      </c>
      <c r="H19" s="166">
        <v>-2.6</v>
      </c>
      <c r="I19" s="6"/>
      <c r="J19" s="186">
        <v>0.17917129629629627</v>
      </c>
      <c r="K19" s="167">
        <v>0.17916666666666667</v>
      </c>
      <c r="L19" s="187">
        <v>4.629629629604448E-06</v>
      </c>
      <c r="M19" s="166">
        <v>-0.4</v>
      </c>
      <c r="N19" s="6"/>
      <c r="O19" s="186">
        <v>0.18351041666666665</v>
      </c>
      <c r="P19" s="167">
        <v>0.1834837962962963</v>
      </c>
      <c r="Q19" s="187">
        <v>2.6620370370350477E-05</v>
      </c>
      <c r="R19" s="166">
        <v>-2.3</v>
      </c>
      <c r="S19" s="6"/>
      <c r="T19" s="183">
        <v>5.3</v>
      </c>
      <c r="U19" s="188">
        <v>9</v>
      </c>
    </row>
    <row r="20" spans="1:21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0.1747523148148148</v>
      </c>
      <c r="F20" s="103">
        <v>0.17474537037037038</v>
      </c>
      <c r="G20" s="106">
        <v>6.944444444406672E-06</v>
      </c>
      <c r="H20" s="110">
        <v>-0.6</v>
      </c>
      <c r="I20" s="6"/>
      <c r="J20" s="102">
        <v>0.1795185185185185</v>
      </c>
      <c r="K20" s="103">
        <v>0.17944444444444443</v>
      </c>
      <c r="L20" s="106">
        <v>7.407407407405975E-05</v>
      </c>
      <c r="M20" s="110">
        <v>-6.4</v>
      </c>
      <c r="N20" s="6"/>
      <c r="O20" s="102">
        <v>0.18385763888888887</v>
      </c>
      <c r="P20" s="103">
        <v>0.18378472222222222</v>
      </c>
      <c r="Q20" s="106">
        <v>7.291666666664476E-05</v>
      </c>
      <c r="R20" s="110">
        <v>-6.3</v>
      </c>
      <c r="S20" s="6"/>
      <c r="T20" s="113">
        <v>13.3</v>
      </c>
      <c r="U20" s="20">
        <v>23</v>
      </c>
    </row>
    <row r="21" spans="1:21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0.175099537037037</v>
      </c>
      <c r="F21" s="167">
        <v>0.1750810185185185</v>
      </c>
      <c r="G21" s="187">
        <v>1.851851851850106E-05</v>
      </c>
      <c r="H21" s="166">
        <v>-1.6</v>
      </c>
      <c r="I21" s="6"/>
      <c r="J21" s="186">
        <v>0.17986574074074071</v>
      </c>
      <c r="K21" s="167">
        <v>0.1800115740740741</v>
      </c>
      <c r="L21" s="187">
        <v>0.00014583333333337278</v>
      </c>
      <c r="M21" s="166">
        <v>12.6</v>
      </c>
      <c r="N21" s="6"/>
      <c r="O21" s="186">
        <v>0.1842048611111111</v>
      </c>
      <c r="P21" s="167">
        <v>0.1842013888888889</v>
      </c>
      <c r="Q21" s="187">
        <v>3.4722222221894583E-06</v>
      </c>
      <c r="R21" s="166">
        <v>-0.3</v>
      </c>
      <c r="S21" s="6"/>
      <c r="T21" s="183">
        <v>14.5</v>
      </c>
      <c r="U21" s="188">
        <v>26</v>
      </c>
    </row>
    <row r="22" spans="1:21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0.17544675925925923</v>
      </c>
      <c r="F22" s="103">
        <v>0.17538194444444444</v>
      </c>
      <c r="G22" s="106">
        <v>6.481481481479534E-05</v>
      </c>
      <c r="H22" s="110">
        <v>-5.6</v>
      </c>
      <c r="I22" s="6"/>
      <c r="J22" s="102">
        <v>0.18021296296296294</v>
      </c>
      <c r="K22" s="103">
        <v>0.18015046296296297</v>
      </c>
      <c r="L22" s="106">
        <v>6.249999999996536E-05</v>
      </c>
      <c r="M22" s="110">
        <v>-5.4</v>
      </c>
      <c r="N22" s="6"/>
      <c r="O22" s="102">
        <v>0.1845520833333333</v>
      </c>
      <c r="P22" s="103">
        <v>0.18449074074074076</v>
      </c>
      <c r="Q22" s="106">
        <v>6.134259259255037E-05</v>
      </c>
      <c r="R22" s="110">
        <v>-5.3</v>
      </c>
      <c r="S22" s="6"/>
      <c r="T22" s="113">
        <v>16.3</v>
      </c>
      <c r="U22" s="20">
        <v>28</v>
      </c>
    </row>
    <row r="23" spans="1:21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0.17579398148148145</v>
      </c>
      <c r="F23" s="167">
        <v>0.17574074074074075</v>
      </c>
      <c r="G23" s="187">
        <v>5.3240740740700954E-05</v>
      </c>
      <c r="H23" s="166">
        <v>-4.6</v>
      </c>
      <c r="I23" s="6"/>
      <c r="J23" s="186">
        <v>0.18056018518518516</v>
      </c>
      <c r="K23" s="167">
        <v>0.18047453703703706</v>
      </c>
      <c r="L23" s="187">
        <v>8.564814814809862E-05</v>
      </c>
      <c r="M23" s="166">
        <v>-7.4</v>
      </c>
      <c r="N23" s="6"/>
      <c r="O23" s="186">
        <v>0.18489930555555553</v>
      </c>
      <c r="P23" s="167">
        <v>0.18487268518518518</v>
      </c>
      <c r="Q23" s="187">
        <v>2.6620370370350477E-05</v>
      </c>
      <c r="R23" s="166">
        <v>-2.3</v>
      </c>
      <c r="S23" s="6"/>
      <c r="T23" s="183">
        <v>14.3</v>
      </c>
      <c r="U23" s="188">
        <v>25</v>
      </c>
    </row>
    <row r="24" spans="1:21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0.17614120370370367</v>
      </c>
      <c r="F24" s="103">
        <v>0.17613425925925927</v>
      </c>
      <c r="G24" s="106">
        <v>6.944444444406672E-06</v>
      </c>
      <c r="H24" s="110">
        <v>-0.6</v>
      </c>
      <c r="I24" s="6"/>
      <c r="J24" s="102">
        <v>0.18090740740740738</v>
      </c>
      <c r="K24" s="103">
        <v>0.1808912037037037</v>
      </c>
      <c r="L24" s="106">
        <v>1.620370370367108E-05</v>
      </c>
      <c r="M24" s="110">
        <v>-1.4</v>
      </c>
      <c r="N24" s="6"/>
      <c r="O24" s="102">
        <v>0.18524652777777775</v>
      </c>
      <c r="P24" s="103">
        <v>0.18521990740740743</v>
      </c>
      <c r="Q24" s="106">
        <v>2.662037037032272E-05</v>
      </c>
      <c r="R24" s="110">
        <v>-2.3</v>
      </c>
      <c r="S24" s="6"/>
      <c r="T24" s="113">
        <v>4.3</v>
      </c>
      <c r="U24" s="20">
        <v>6</v>
      </c>
    </row>
    <row r="25" spans="1:21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0.1764884259259259</v>
      </c>
      <c r="F25" s="167">
        <v>0.17646990740740742</v>
      </c>
      <c r="G25" s="187">
        <v>1.8518518518473304E-05</v>
      </c>
      <c r="H25" s="166">
        <v>-1.6</v>
      </c>
      <c r="I25" s="6"/>
      <c r="J25" s="186">
        <v>0.1812546296296296</v>
      </c>
      <c r="K25" s="167">
        <v>0.18125</v>
      </c>
      <c r="L25" s="187">
        <v>4.629629629604448E-06</v>
      </c>
      <c r="M25" s="166">
        <v>-0.4</v>
      </c>
      <c r="N25" s="6"/>
      <c r="O25" s="186">
        <v>0.18559374999999997</v>
      </c>
      <c r="P25" s="167">
        <v>0.18559027777777778</v>
      </c>
      <c r="Q25" s="187">
        <v>3.4722222221894583E-06</v>
      </c>
      <c r="R25" s="166">
        <v>-0.3</v>
      </c>
      <c r="S25" s="6"/>
      <c r="T25" s="183">
        <v>2.3</v>
      </c>
      <c r="U25" s="188">
        <v>2</v>
      </c>
    </row>
    <row r="26" spans="1:21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0.17683564814814812</v>
      </c>
      <c r="F26" s="103">
        <v>0.17680555555555555</v>
      </c>
      <c r="G26" s="106">
        <v>3.009259259256769E-05</v>
      </c>
      <c r="H26" s="110">
        <v>-2.6</v>
      </c>
      <c r="I26" s="6"/>
      <c r="J26" s="102">
        <v>0.18160185185185182</v>
      </c>
      <c r="K26" s="103">
        <v>0.18157407407407408</v>
      </c>
      <c r="L26" s="106">
        <v>2.777777777773771E-05</v>
      </c>
      <c r="M26" s="110">
        <v>-2.4</v>
      </c>
      <c r="N26" s="6"/>
      <c r="O26" s="102">
        <v>0.1859409722222222</v>
      </c>
      <c r="P26" s="103">
        <v>0.18592592592592594</v>
      </c>
      <c r="Q26" s="106">
        <v>1.504629629625609E-05</v>
      </c>
      <c r="R26" s="110">
        <v>-1.3</v>
      </c>
      <c r="S26" s="6"/>
      <c r="T26" s="113">
        <v>6.3</v>
      </c>
      <c r="U26" s="20">
        <v>14</v>
      </c>
    </row>
    <row r="27" spans="1:21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0.17718287037037034</v>
      </c>
      <c r="F27" s="167"/>
      <c r="G27" s="187" t="s">
        <v>25</v>
      </c>
      <c r="H27" s="166">
        <v>300</v>
      </c>
      <c r="I27" s="6"/>
      <c r="J27" s="186">
        <v>0.18194907407407404</v>
      </c>
      <c r="K27" s="167"/>
      <c r="L27" s="187" t="s">
        <v>25</v>
      </c>
      <c r="M27" s="166">
        <v>300</v>
      </c>
      <c r="N27" s="6"/>
      <c r="O27" s="186">
        <v>0.18628819444444442</v>
      </c>
      <c r="P27" s="167"/>
      <c r="Q27" s="187" t="s">
        <v>25</v>
      </c>
      <c r="R27" s="166">
        <v>300</v>
      </c>
      <c r="S27" s="6"/>
      <c r="T27" s="183">
        <v>900</v>
      </c>
      <c r="U27" s="188">
        <v>38</v>
      </c>
    </row>
    <row r="28" spans="1:21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0.17753009259259256</v>
      </c>
      <c r="F28" s="103"/>
      <c r="G28" s="106" t="s">
        <v>25</v>
      </c>
      <c r="H28" s="110">
        <v>300</v>
      </c>
      <c r="I28" s="6"/>
      <c r="J28" s="102">
        <v>0.18229629629629626</v>
      </c>
      <c r="K28" s="103"/>
      <c r="L28" s="106" t="s">
        <v>25</v>
      </c>
      <c r="M28" s="110">
        <v>300</v>
      </c>
      <c r="N28" s="6"/>
      <c r="O28" s="102">
        <v>0.18663541666666664</v>
      </c>
      <c r="P28" s="103"/>
      <c r="Q28" s="106" t="s">
        <v>25</v>
      </c>
      <c r="R28" s="110">
        <v>300</v>
      </c>
      <c r="S28" s="6"/>
      <c r="T28" s="113">
        <v>900</v>
      </c>
      <c r="U28" s="20">
        <v>38</v>
      </c>
    </row>
    <row r="29" spans="1:21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0.17787731481481478</v>
      </c>
      <c r="F29" s="167">
        <v>0.1778587962962963</v>
      </c>
      <c r="G29" s="187">
        <v>1.8518518518473304E-05</v>
      </c>
      <c r="H29" s="166">
        <v>-1.6</v>
      </c>
      <c r="I29" s="6"/>
      <c r="J29" s="186">
        <v>0.18264351851851848</v>
      </c>
      <c r="K29" s="167">
        <v>0.18261574074074075</v>
      </c>
      <c r="L29" s="187">
        <v>2.777777777773771E-05</v>
      </c>
      <c r="M29" s="166">
        <v>-2.4</v>
      </c>
      <c r="N29" s="6"/>
      <c r="O29" s="186">
        <v>0.18698263888888886</v>
      </c>
      <c r="P29" s="167">
        <v>0.18694444444444444</v>
      </c>
      <c r="Q29" s="187">
        <v>3.819444444441711E-05</v>
      </c>
      <c r="R29" s="166">
        <v>-3.3</v>
      </c>
      <c r="S29" s="6"/>
      <c r="T29" s="183">
        <v>7.3</v>
      </c>
      <c r="U29" s="188">
        <v>18</v>
      </c>
    </row>
    <row r="30" spans="1:21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0.178224537037037</v>
      </c>
      <c r="F30" s="103"/>
      <c r="G30" s="106" t="s">
        <v>25</v>
      </c>
      <c r="H30" s="110">
        <v>300</v>
      </c>
      <c r="I30" s="6"/>
      <c r="J30" s="102">
        <v>0.1829907407407407</v>
      </c>
      <c r="K30" s="103"/>
      <c r="L30" s="106" t="s">
        <v>25</v>
      </c>
      <c r="M30" s="110">
        <v>300</v>
      </c>
      <c r="N30" s="6"/>
      <c r="O30" s="102">
        <v>0.18732986111111108</v>
      </c>
      <c r="P30" s="103"/>
      <c r="Q30" s="106" t="s">
        <v>25</v>
      </c>
      <c r="R30" s="110">
        <v>300</v>
      </c>
      <c r="S30" s="6"/>
      <c r="T30" s="113">
        <v>900</v>
      </c>
      <c r="U30" s="20">
        <v>38</v>
      </c>
    </row>
    <row r="31" spans="1:21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0.17883333333333332</v>
      </c>
      <c r="F31" s="167">
        <v>0.17875</v>
      </c>
      <c r="G31" s="187">
        <v>8.333333333332416E-05</v>
      </c>
      <c r="H31" s="166">
        <v>-7.2</v>
      </c>
      <c r="I31" s="6"/>
      <c r="J31" s="186">
        <v>0.1837662037037037</v>
      </c>
      <c r="K31" s="167">
        <v>0.18372685185185186</v>
      </c>
      <c r="L31" s="187">
        <v>3.93518518518321E-05</v>
      </c>
      <c r="M31" s="166">
        <v>-3.4</v>
      </c>
      <c r="N31" s="6"/>
      <c r="O31" s="186">
        <v>0.1882037037037037</v>
      </c>
      <c r="P31" s="167">
        <v>0.18817129629629628</v>
      </c>
      <c r="Q31" s="187">
        <v>3.2407407407425426E-05</v>
      </c>
      <c r="R31" s="166">
        <v>-2.8</v>
      </c>
      <c r="S31" s="6"/>
      <c r="T31" s="183">
        <v>13.4</v>
      </c>
      <c r="U31" s="188">
        <v>24</v>
      </c>
    </row>
    <row r="32" spans="1:21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0.17918055555555554</v>
      </c>
      <c r="F32" s="103">
        <v>0.17916666666666667</v>
      </c>
      <c r="G32" s="106">
        <v>1.3888888888868856E-05</v>
      </c>
      <c r="H32" s="110">
        <v>-1.2</v>
      </c>
      <c r="I32" s="6"/>
      <c r="J32" s="102">
        <v>0.18411342592592592</v>
      </c>
      <c r="K32" s="103">
        <v>0.18408564814814812</v>
      </c>
      <c r="L32" s="106">
        <v>2.7777777777793222E-05</v>
      </c>
      <c r="M32" s="110">
        <v>-2.4</v>
      </c>
      <c r="N32" s="6"/>
      <c r="O32" s="102">
        <v>0.18855092592592593</v>
      </c>
      <c r="P32" s="103">
        <v>0.18851851851851853</v>
      </c>
      <c r="Q32" s="106">
        <v>3.240740740739767E-05</v>
      </c>
      <c r="R32" s="110">
        <v>-2.8</v>
      </c>
      <c r="S32" s="6"/>
      <c r="T32" s="113">
        <v>6.4</v>
      </c>
      <c r="U32" s="20">
        <v>15</v>
      </c>
    </row>
    <row r="33" spans="1:21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0.17952777777777776</v>
      </c>
      <c r="F33" s="167">
        <v>0.17953703703703705</v>
      </c>
      <c r="G33" s="187">
        <v>9.259259259292163E-06</v>
      </c>
      <c r="H33" s="166">
        <v>0.8</v>
      </c>
      <c r="I33" s="6"/>
      <c r="J33" s="186">
        <v>0.18446064814814814</v>
      </c>
      <c r="K33" s="167">
        <v>0.18449074074074076</v>
      </c>
      <c r="L33" s="187">
        <v>3.0092592592623202E-05</v>
      </c>
      <c r="M33" s="166">
        <v>2.6</v>
      </c>
      <c r="N33" s="6"/>
      <c r="O33" s="186">
        <v>0.18889814814814815</v>
      </c>
      <c r="P33" s="167">
        <v>0.18881944444444443</v>
      </c>
      <c r="Q33" s="187">
        <v>7.870370370371971E-05</v>
      </c>
      <c r="R33" s="166">
        <v>-6.8</v>
      </c>
      <c r="S33" s="6"/>
      <c r="T33" s="183">
        <v>10.2</v>
      </c>
      <c r="U33" s="188">
        <v>21</v>
      </c>
    </row>
    <row r="34" spans="1:21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0.17987499999999998</v>
      </c>
      <c r="F34" s="103">
        <v>0.1798148148148148</v>
      </c>
      <c r="G34" s="106">
        <v>6.018518518519089E-05</v>
      </c>
      <c r="H34" s="110">
        <v>-5.2</v>
      </c>
      <c r="I34" s="6"/>
      <c r="J34" s="102">
        <v>0.18480787037037036</v>
      </c>
      <c r="K34" s="103">
        <v>0.18479166666666666</v>
      </c>
      <c r="L34" s="106">
        <v>1.6203703703698835E-05</v>
      </c>
      <c r="M34" s="110">
        <v>-1.4</v>
      </c>
      <c r="N34" s="6"/>
      <c r="O34" s="102">
        <v>0.18924537037037037</v>
      </c>
      <c r="P34" s="103">
        <v>0.18922453703703704</v>
      </c>
      <c r="Q34" s="106">
        <v>2.083333333333104E-05</v>
      </c>
      <c r="R34" s="110">
        <v>-1.8</v>
      </c>
      <c r="S34" s="6"/>
      <c r="T34" s="113">
        <v>8.4</v>
      </c>
      <c r="U34" s="20">
        <v>20</v>
      </c>
    </row>
    <row r="35" spans="1:21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0.1802222222222222</v>
      </c>
      <c r="F35" s="167">
        <v>0.18020833333333333</v>
      </c>
      <c r="G35" s="187">
        <v>1.3888888888868856E-05</v>
      </c>
      <c r="H35" s="166">
        <v>-1.2</v>
      </c>
      <c r="I35" s="6"/>
      <c r="J35" s="186">
        <v>0.18515509259259258</v>
      </c>
      <c r="K35" s="167">
        <v>0.18511574074074075</v>
      </c>
      <c r="L35" s="187">
        <v>3.93518518518321E-05</v>
      </c>
      <c r="M35" s="166">
        <v>-3.4</v>
      </c>
      <c r="N35" s="6"/>
      <c r="O35" s="186">
        <v>0.1895925925925926</v>
      </c>
      <c r="P35" s="167">
        <v>0.18957175925925926</v>
      </c>
      <c r="Q35" s="187">
        <v>2.083333333333104E-05</v>
      </c>
      <c r="R35" s="166">
        <v>-1.8</v>
      </c>
      <c r="S35" s="6"/>
      <c r="T35" s="183">
        <v>6.4</v>
      </c>
      <c r="U35" s="188">
        <v>15</v>
      </c>
    </row>
    <row r="36" spans="1:21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0.18056944444444442</v>
      </c>
      <c r="F36" s="103">
        <v>0.1805324074074074</v>
      </c>
      <c r="G36" s="106">
        <v>3.7037037037029874E-05</v>
      </c>
      <c r="H36" s="110">
        <v>-3.2</v>
      </c>
      <c r="I36" s="6"/>
      <c r="J36" s="102">
        <v>0.1855023148148148</v>
      </c>
      <c r="K36" s="103">
        <v>0.18548611111111113</v>
      </c>
      <c r="L36" s="106">
        <v>1.620370370367108E-05</v>
      </c>
      <c r="M36" s="110">
        <v>-1.4</v>
      </c>
      <c r="N36" s="6"/>
      <c r="O36" s="102">
        <v>0.1899398148148148</v>
      </c>
      <c r="P36" s="103">
        <v>0.18991898148148148</v>
      </c>
      <c r="Q36" s="106">
        <v>2.083333333333104E-05</v>
      </c>
      <c r="R36" s="110">
        <v>-1.8</v>
      </c>
      <c r="S36" s="6"/>
      <c r="T36" s="113">
        <v>6.4</v>
      </c>
      <c r="U36" s="20">
        <v>15</v>
      </c>
    </row>
    <row r="37" spans="1:21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0.18091666666666664</v>
      </c>
      <c r="F37" s="167">
        <v>0.18091435185185187</v>
      </c>
      <c r="G37" s="187">
        <v>2.3148148147744685E-06</v>
      </c>
      <c r="H37" s="166">
        <v>-0.2</v>
      </c>
      <c r="I37" s="6"/>
      <c r="J37" s="186">
        <v>0.18584953703703702</v>
      </c>
      <c r="K37" s="167">
        <v>0.18587962962962964</v>
      </c>
      <c r="L37" s="187">
        <v>3.0092592592623202E-05</v>
      </c>
      <c r="M37" s="166">
        <v>2.6</v>
      </c>
      <c r="N37" s="6"/>
      <c r="O37" s="186">
        <v>0.19028703703703703</v>
      </c>
      <c r="P37" s="167">
        <v>0.1903125</v>
      </c>
      <c r="Q37" s="187">
        <v>2.5462962962963243E-05</v>
      </c>
      <c r="R37" s="166">
        <v>2.2</v>
      </c>
      <c r="S37" s="6"/>
      <c r="T37" s="183">
        <v>5</v>
      </c>
      <c r="U37" s="188">
        <v>8</v>
      </c>
    </row>
    <row r="38" spans="1:21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0.18126388888888886</v>
      </c>
      <c r="F38" s="103"/>
      <c r="G38" s="106" t="s">
        <v>25</v>
      </c>
      <c r="H38" s="110">
        <v>300</v>
      </c>
      <c r="I38" s="6"/>
      <c r="J38" s="102">
        <v>0.18619675925925924</v>
      </c>
      <c r="K38" s="103"/>
      <c r="L38" s="106" t="s">
        <v>25</v>
      </c>
      <c r="M38" s="110">
        <v>300</v>
      </c>
      <c r="N38" s="6"/>
      <c r="O38" s="102">
        <v>0.19063425925925925</v>
      </c>
      <c r="P38" s="103"/>
      <c r="Q38" s="106" t="s">
        <v>25</v>
      </c>
      <c r="R38" s="110">
        <v>300</v>
      </c>
      <c r="S38" s="6"/>
      <c r="T38" s="113">
        <v>900</v>
      </c>
      <c r="U38" s="20">
        <v>38</v>
      </c>
    </row>
    <row r="39" spans="1:21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0.18161111111111108</v>
      </c>
      <c r="F39" s="167">
        <v>0.1815625</v>
      </c>
      <c r="G39" s="187">
        <v>4.8611111111096506E-05</v>
      </c>
      <c r="H39" s="166">
        <v>-4.2</v>
      </c>
      <c r="I39" s="6"/>
      <c r="J39" s="186">
        <v>0.18654398148148146</v>
      </c>
      <c r="K39" s="167">
        <v>0.18650462962962963</v>
      </c>
      <c r="L39" s="187">
        <v>3.93518518518321E-05</v>
      </c>
      <c r="M39" s="166">
        <v>-3.4</v>
      </c>
      <c r="N39" s="6"/>
      <c r="O39" s="186">
        <v>0.19098148148148147</v>
      </c>
      <c r="P39" s="167">
        <v>0.19092592592592594</v>
      </c>
      <c r="Q39" s="187">
        <v>5.555555555553093E-05</v>
      </c>
      <c r="R39" s="166">
        <v>-4.8</v>
      </c>
      <c r="S39" s="6"/>
      <c r="T39" s="183">
        <v>12.4</v>
      </c>
      <c r="U39" s="188">
        <v>22</v>
      </c>
    </row>
    <row r="40" spans="1:21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0.1819583333333333</v>
      </c>
      <c r="F40" s="103"/>
      <c r="G40" s="106" t="s">
        <v>25</v>
      </c>
      <c r="H40" s="110">
        <v>300</v>
      </c>
      <c r="I40" s="6"/>
      <c r="J40" s="102">
        <v>0.18689120370370368</v>
      </c>
      <c r="K40" s="103"/>
      <c r="L40" s="106" t="s">
        <v>25</v>
      </c>
      <c r="M40" s="110">
        <v>300</v>
      </c>
      <c r="N40" s="6"/>
      <c r="O40" s="102">
        <v>0.1913287037037037</v>
      </c>
      <c r="P40" s="103"/>
      <c r="Q40" s="106" t="s">
        <v>25</v>
      </c>
      <c r="R40" s="110">
        <v>300</v>
      </c>
      <c r="S40" s="6"/>
      <c r="T40" s="113">
        <v>900</v>
      </c>
      <c r="U40" s="20">
        <v>38</v>
      </c>
    </row>
    <row r="41" spans="1:21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0.18230555555555553</v>
      </c>
      <c r="F41" s="167"/>
      <c r="G41" s="187" t="s">
        <v>25</v>
      </c>
      <c r="H41" s="166">
        <v>300</v>
      </c>
      <c r="I41" s="6"/>
      <c r="J41" s="186">
        <v>0.1872384259259259</v>
      </c>
      <c r="K41" s="167"/>
      <c r="L41" s="187" t="s">
        <v>25</v>
      </c>
      <c r="M41" s="166">
        <v>300</v>
      </c>
      <c r="N41" s="6"/>
      <c r="O41" s="186">
        <v>0.19167592592592592</v>
      </c>
      <c r="P41" s="167"/>
      <c r="Q41" s="187" t="s">
        <v>25</v>
      </c>
      <c r="R41" s="166">
        <v>300</v>
      </c>
      <c r="S41" s="6"/>
      <c r="T41" s="183">
        <v>900</v>
      </c>
      <c r="U41" s="188">
        <v>38</v>
      </c>
    </row>
    <row r="42" spans="1:21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0.18265277777777775</v>
      </c>
      <c r="F42" s="103">
        <v>0.1826736111111111</v>
      </c>
      <c r="G42" s="106">
        <v>2.0833333333358794E-05</v>
      </c>
      <c r="H42" s="110">
        <v>1.8</v>
      </c>
      <c r="I42" s="6"/>
      <c r="J42" s="102">
        <v>0.18758564814814813</v>
      </c>
      <c r="K42" s="103">
        <v>0.18759259259259262</v>
      </c>
      <c r="L42" s="106">
        <v>6.944444444489939E-06</v>
      </c>
      <c r="M42" s="110">
        <v>0.6</v>
      </c>
      <c r="N42" s="6"/>
      <c r="O42" s="102">
        <v>0.19202314814814814</v>
      </c>
      <c r="P42" s="103">
        <v>0.19202546296296297</v>
      </c>
      <c r="Q42" s="106">
        <v>2.3148148148299796E-06</v>
      </c>
      <c r="R42" s="110">
        <v>0.2</v>
      </c>
      <c r="S42" s="6"/>
      <c r="T42" s="113">
        <v>2.6</v>
      </c>
      <c r="U42" s="20">
        <v>3</v>
      </c>
    </row>
    <row r="43" spans="1:21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0.18299999999999997</v>
      </c>
      <c r="F43" s="167">
        <v>0.18305555555555555</v>
      </c>
      <c r="G43" s="187">
        <v>5.5555555555586444E-05</v>
      </c>
      <c r="H43" s="166">
        <v>4.8</v>
      </c>
      <c r="I43" s="6"/>
      <c r="J43" s="186">
        <v>0.18793287037037035</v>
      </c>
      <c r="K43" s="167">
        <v>0.18789351851851852</v>
      </c>
      <c r="L43" s="187">
        <v>3.93518518518321E-05</v>
      </c>
      <c r="M43" s="166">
        <v>-3.4</v>
      </c>
      <c r="N43" s="6"/>
      <c r="O43" s="186">
        <v>0.19237037037037036</v>
      </c>
      <c r="P43" s="167">
        <v>0.19226851851851853</v>
      </c>
      <c r="Q43" s="187">
        <v>0.00010185185185182521</v>
      </c>
      <c r="R43" s="166">
        <v>-8.8</v>
      </c>
      <c r="S43" s="6"/>
      <c r="T43" s="183">
        <v>17</v>
      </c>
      <c r="U43" s="188">
        <v>30</v>
      </c>
    </row>
    <row r="44" spans="1:21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0.1833472222222222</v>
      </c>
      <c r="F44" s="103">
        <v>0.1833101851851852</v>
      </c>
      <c r="G44" s="106">
        <v>3.703703703700212E-05</v>
      </c>
      <c r="H44" s="110">
        <v>-3.2</v>
      </c>
      <c r="I44" s="6"/>
      <c r="J44" s="102">
        <v>0.18828009259259257</v>
      </c>
      <c r="K44" s="103">
        <v>0.18855324074074073</v>
      </c>
      <c r="L44" s="106">
        <v>0.00027314814814816124</v>
      </c>
      <c r="M44" s="110">
        <v>23.6</v>
      </c>
      <c r="N44" s="6"/>
      <c r="O44" s="102">
        <v>0.19271759259259258</v>
      </c>
      <c r="P44" s="103">
        <v>0.19289351851851852</v>
      </c>
      <c r="Q44" s="106">
        <v>0.00017592592592594047</v>
      </c>
      <c r="R44" s="110">
        <v>15.2</v>
      </c>
      <c r="S44" s="6"/>
      <c r="T44" s="113">
        <v>42</v>
      </c>
      <c r="U44" s="20">
        <v>34</v>
      </c>
    </row>
    <row r="45" spans="1:21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0.1836944444444444</v>
      </c>
      <c r="F45" s="167">
        <v>0.18363425925925925</v>
      </c>
      <c r="G45" s="187">
        <v>6.018518518516314E-05</v>
      </c>
      <c r="H45" s="166">
        <v>-5.2</v>
      </c>
      <c r="I45" s="6"/>
      <c r="J45" s="186">
        <v>0.1886273148148148</v>
      </c>
      <c r="K45" s="167">
        <v>0.18857638888888886</v>
      </c>
      <c r="L45" s="187">
        <v>5.0925925925926485E-05</v>
      </c>
      <c r="M45" s="166">
        <v>-4.4</v>
      </c>
      <c r="N45" s="6"/>
      <c r="O45" s="186">
        <v>0.1930648148148148</v>
      </c>
      <c r="P45" s="167">
        <v>0.19297453703703704</v>
      </c>
      <c r="Q45" s="187">
        <v>9.027777777775858E-05</v>
      </c>
      <c r="R45" s="166">
        <v>-7.8</v>
      </c>
      <c r="S45" s="6"/>
      <c r="T45" s="183">
        <v>17.4</v>
      </c>
      <c r="U45" s="188">
        <v>31</v>
      </c>
    </row>
    <row r="46" spans="1:21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0.18404166666666663</v>
      </c>
      <c r="F46" s="103">
        <v>0.18399305555555556</v>
      </c>
      <c r="G46" s="106">
        <v>4.861111111106875E-05</v>
      </c>
      <c r="H46" s="110">
        <v>-4.2</v>
      </c>
      <c r="I46" s="6"/>
      <c r="J46" s="102">
        <v>0.188974537037037</v>
      </c>
      <c r="K46" s="103">
        <v>0.18903935185185183</v>
      </c>
      <c r="L46" s="106">
        <v>6.48148148148231E-05</v>
      </c>
      <c r="M46" s="110">
        <v>5.6</v>
      </c>
      <c r="N46" s="6"/>
      <c r="O46" s="102">
        <v>0.19341203703703702</v>
      </c>
      <c r="P46" s="103">
        <v>0.1927662037037037</v>
      </c>
      <c r="Q46" s="106">
        <v>0.0006458333333333177</v>
      </c>
      <c r="R46" s="110">
        <v>-55.8</v>
      </c>
      <c r="S46" s="6"/>
      <c r="T46" s="113">
        <v>65.6</v>
      </c>
      <c r="U46" s="20">
        <v>37</v>
      </c>
    </row>
    <row r="47" spans="1:21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0.18438888888888885</v>
      </c>
      <c r="F47" s="167">
        <v>0.1844097222222222</v>
      </c>
      <c r="G47" s="187">
        <v>2.0833333333358794E-05</v>
      </c>
      <c r="H47" s="166">
        <v>1.8</v>
      </c>
      <c r="I47" s="6"/>
      <c r="J47" s="186">
        <v>0.18932175925925923</v>
      </c>
      <c r="K47" s="167">
        <v>0.18931712962962963</v>
      </c>
      <c r="L47" s="187">
        <v>4.629629629604448E-06</v>
      </c>
      <c r="M47" s="166">
        <v>-0.4</v>
      </c>
      <c r="N47" s="6"/>
      <c r="O47" s="186">
        <v>0.19375925925925924</v>
      </c>
      <c r="P47" s="167">
        <v>0.19375</v>
      </c>
      <c r="Q47" s="187">
        <v>9.259259259236652E-06</v>
      </c>
      <c r="R47" s="166">
        <v>-0.8</v>
      </c>
      <c r="S47" s="6"/>
      <c r="T47" s="183">
        <v>3</v>
      </c>
      <c r="U47" s="188">
        <v>4</v>
      </c>
    </row>
    <row r="48" spans="1:21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0.18473611111111107</v>
      </c>
      <c r="F48" s="103">
        <v>0.1847337962962963</v>
      </c>
      <c r="G48" s="106">
        <v>2.3148148147744685E-06</v>
      </c>
      <c r="H48" s="110">
        <v>-0.2</v>
      </c>
      <c r="I48" s="6"/>
      <c r="J48" s="102">
        <v>0.18966898148148145</v>
      </c>
      <c r="K48" s="103">
        <v>0.18967592592592594</v>
      </c>
      <c r="L48" s="106">
        <v>6.944444444489939E-06</v>
      </c>
      <c r="M48" s="110">
        <v>0.6</v>
      </c>
      <c r="N48" s="6"/>
      <c r="O48" s="102">
        <v>0.19410648148148146</v>
      </c>
      <c r="P48" s="103">
        <v>0.19412037037037036</v>
      </c>
      <c r="Q48" s="106">
        <v>1.3888888888896611E-05</v>
      </c>
      <c r="R48" s="110">
        <v>1.2</v>
      </c>
      <c r="S48" s="6"/>
      <c r="T48" s="113">
        <v>2</v>
      </c>
      <c r="U48" s="20">
        <v>1</v>
      </c>
    </row>
    <row r="49" spans="1:21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0.1850833333333333</v>
      </c>
      <c r="F49" s="167">
        <v>0.18513888888888888</v>
      </c>
      <c r="G49" s="187">
        <v>5.5555555555586444E-05</v>
      </c>
      <c r="H49" s="166">
        <v>4.8</v>
      </c>
      <c r="I49" s="6"/>
      <c r="J49" s="186">
        <v>0.19001620370370367</v>
      </c>
      <c r="K49" s="167">
        <v>0.19041666666666668</v>
      </c>
      <c r="L49" s="187">
        <v>0.0004004629629630052</v>
      </c>
      <c r="M49" s="166">
        <v>34.6</v>
      </c>
      <c r="N49" s="6"/>
      <c r="O49" s="186">
        <v>0.19445370370370368</v>
      </c>
      <c r="P49" s="167">
        <v>0.1946875</v>
      </c>
      <c r="Q49" s="187">
        <v>0.00023379629629632914</v>
      </c>
      <c r="R49" s="166">
        <v>20.2</v>
      </c>
      <c r="S49" s="6"/>
      <c r="T49" s="183">
        <v>59.6</v>
      </c>
      <c r="U49" s="188">
        <v>36</v>
      </c>
    </row>
    <row r="50" spans="1:21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0.18543055555555552</v>
      </c>
      <c r="F50" s="103">
        <v>0.18552083333333333</v>
      </c>
      <c r="G50" s="106">
        <v>9.02777777778141E-05</v>
      </c>
      <c r="H50" s="110">
        <v>7.8</v>
      </c>
      <c r="I50" s="6"/>
      <c r="J50" s="102">
        <v>0.1903634259259259</v>
      </c>
      <c r="K50" s="103">
        <v>0.19068287037037038</v>
      </c>
      <c r="L50" s="106">
        <v>0.0003194444444444833</v>
      </c>
      <c r="M50" s="110">
        <v>27.6</v>
      </c>
      <c r="N50" s="6"/>
      <c r="O50" s="102">
        <v>0.1948009259259259</v>
      </c>
      <c r="P50" s="103">
        <v>0.19474537037037035</v>
      </c>
      <c r="Q50" s="106">
        <v>5.555555555555869E-05</v>
      </c>
      <c r="R50" s="110">
        <v>-4.8</v>
      </c>
      <c r="S50" s="6"/>
      <c r="T50" s="113">
        <v>40.2</v>
      </c>
      <c r="U50" s="20">
        <v>33</v>
      </c>
    </row>
    <row r="51" spans="1:21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0.18577777777777774</v>
      </c>
      <c r="F51" s="167">
        <v>0.1857175925925926</v>
      </c>
      <c r="G51" s="187">
        <v>6.018518518513538E-05</v>
      </c>
      <c r="H51" s="166">
        <v>-5.2</v>
      </c>
      <c r="I51" s="6"/>
      <c r="J51" s="186">
        <v>0.19071064814814812</v>
      </c>
      <c r="K51" s="167">
        <v>0.19071759259259258</v>
      </c>
      <c r="L51" s="187">
        <v>6.944444444462183E-06</v>
      </c>
      <c r="M51" s="166">
        <v>0.6</v>
      </c>
      <c r="N51" s="6"/>
      <c r="O51" s="186">
        <v>0.19514814814814813</v>
      </c>
      <c r="P51" s="167">
        <v>0.19515046296296298</v>
      </c>
      <c r="Q51" s="187">
        <v>2.3148148148577352E-06</v>
      </c>
      <c r="R51" s="166">
        <v>0.2</v>
      </c>
      <c r="S51" s="6"/>
      <c r="T51" s="183">
        <v>6</v>
      </c>
      <c r="U51" s="188">
        <v>11</v>
      </c>
    </row>
    <row r="52" spans="1:21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0.18612499999999996</v>
      </c>
      <c r="F52" s="103">
        <v>0.18592592592592594</v>
      </c>
      <c r="G52" s="106">
        <v>0.00019907407407401823</v>
      </c>
      <c r="H52" s="110">
        <v>-17.2</v>
      </c>
      <c r="I52" s="6"/>
      <c r="J52" s="102">
        <v>0.19105787037037034</v>
      </c>
      <c r="K52" s="103">
        <v>0.19092592592592594</v>
      </c>
      <c r="L52" s="106">
        <v>0.0001319444444443929</v>
      </c>
      <c r="M52" s="110">
        <v>-11.4</v>
      </c>
      <c r="N52" s="6"/>
      <c r="O52" s="102">
        <v>0.19549537037037035</v>
      </c>
      <c r="P52" s="103">
        <v>0.19549768518518518</v>
      </c>
      <c r="Q52" s="106">
        <v>2.3148148148299796E-06</v>
      </c>
      <c r="R52" s="110">
        <v>0.2</v>
      </c>
      <c r="S52" s="6"/>
      <c r="T52" s="113">
        <v>28.8</v>
      </c>
      <c r="U52" s="20">
        <v>32</v>
      </c>
    </row>
    <row r="53" spans="1:21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0.18647222222222218</v>
      </c>
      <c r="F53" s="167"/>
      <c r="G53" s="187" t="s">
        <v>25</v>
      </c>
      <c r="H53" s="166">
        <v>300</v>
      </c>
      <c r="I53" s="6"/>
      <c r="J53" s="186">
        <v>0.19140509259259256</v>
      </c>
      <c r="K53" s="167"/>
      <c r="L53" s="187" t="s">
        <v>25</v>
      </c>
      <c r="M53" s="166">
        <v>300</v>
      </c>
      <c r="N53" s="6"/>
      <c r="O53" s="186">
        <v>0.19584259259259257</v>
      </c>
      <c r="P53" s="167"/>
      <c r="Q53" s="187" t="s">
        <v>25</v>
      </c>
      <c r="R53" s="166">
        <v>300</v>
      </c>
      <c r="S53" s="6"/>
      <c r="T53" s="183">
        <v>900</v>
      </c>
      <c r="U53" s="188">
        <v>38</v>
      </c>
    </row>
    <row r="54" spans="1:21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0.1868194444444444</v>
      </c>
      <c r="F54" s="103">
        <v>0.18694444444444444</v>
      </c>
      <c r="G54" s="106">
        <v>0.00012500000000004174</v>
      </c>
      <c r="H54" s="110">
        <v>10.8</v>
      </c>
      <c r="I54" s="6"/>
      <c r="J54" s="102">
        <v>0.19175231481481478</v>
      </c>
      <c r="K54" s="103">
        <v>0.19153935185185186</v>
      </c>
      <c r="L54" s="106">
        <v>0.00021296296296291484</v>
      </c>
      <c r="M54" s="110">
        <v>-18.4</v>
      </c>
      <c r="N54" s="6"/>
      <c r="O54" s="102">
        <v>0.1961898148148148</v>
      </c>
      <c r="P54" s="103">
        <v>0.1963425925925926</v>
      </c>
      <c r="Q54" s="106">
        <v>0.0001527777777778072</v>
      </c>
      <c r="R54" s="110">
        <v>13.2</v>
      </c>
      <c r="S54" s="6"/>
      <c r="T54" s="113">
        <v>42.4</v>
      </c>
      <c r="U54" s="20">
        <v>35</v>
      </c>
    </row>
    <row r="55" spans="1:21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0.18716666666666662</v>
      </c>
      <c r="F55" s="167">
        <v>0.18716435185185185</v>
      </c>
      <c r="G55" s="187">
        <v>2.3148148147744685E-06</v>
      </c>
      <c r="H55" s="166">
        <v>-0.2</v>
      </c>
      <c r="I55" s="6"/>
      <c r="J55" s="186">
        <v>0.192099537037037</v>
      </c>
      <c r="K55" s="167">
        <v>0.19217592592592592</v>
      </c>
      <c r="L55" s="187">
        <v>7.638888888891748E-05</v>
      </c>
      <c r="M55" s="166">
        <v>6.6</v>
      </c>
      <c r="N55" s="6"/>
      <c r="O55" s="186">
        <v>0.196537037037037</v>
      </c>
      <c r="P55" s="167">
        <v>0.19643518518518518</v>
      </c>
      <c r="Q55" s="187">
        <v>0.00010185185185182521</v>
      </c>
      <c r="R55" s="166">
        <v>-8.8</v>
      </c>
      <c r="S55" s="6"/>
      <c r="T55" s="183">
        <v>15.6</v>
      </c>
      <c r="U55" s="188">
        <v>27</v>
      </c>
    </row>
    <row r="56" spans="2:3" ht="12.75" thickTop="1">
      <c r="B56" s="95"/>
      <c r="C56" s="95"/>
    </row>
    <row r="57" spans="2:3" ht="12">
      <c r="B57" s="95"/>
      <c r="C57" s="95"/>
    </row>
    <row r="58" spans="2:3" ht="12">
      <c r="B58" s="95"/>
      <c r="C58" s="95"/>
    </row>
    <row r="59" spans="2:3" ht="12">
      <c r="B59" s="95"/>
      <c r="C59" s="95"/>
    </row>
    <row r="60" spans="2:3" ht="12">
      <c r="B60" s="95"/>
      <c r="C60" s="95"/>
    </row>
    <row r="61" spans="2:3" ht="12">
      <c r="B61" s="95"/>
      <c r="C61" s="95"/>
    </row>
    <row r="62" spans="2:3" ht="12">
      <c r="B62" s="95"/>
      <c r="C62" s="95"/>
    </row>
    <row r="63" spans="2:3" ht="12">
      <c r="B63" s="95"/>
      <c r="C63" s="95"/>
    </row>
    <row r="64" spans="2:3" ht="12">
      <c r="B64" s="95"/>
      <c r="C64" s="95"/>
    </row>
    <row r="65" spans="2:3" ht="12">
      <c r="B65" s="95"/>
      <c r="C65" s="95"/>
    </row>
    <row r="66" spans="2:3" ht="12">
      <c r="B66" s="95"/>
      <c r="C66" s="95"/>
    </row>
    <row r="67" spans="2:3" ht="12">
      <c r="B67" s="95"/>
      <c r="C67" s="95"/>
    </row>
    <row r="68" spans="2:3" ht="12">
      <c r="B68" s="95"/>
      <c r="C68" s="95"/>
    </row>
    <row r="69" spans="2:3" ht="12">
      <c r="B69" s="95"/>
      <c r="C69" s="95"/>
    </row>
    <row r="70" spans="2:3" ht="12">
      <c r="B70" s="95"/>
      <c r="C70" s="95"/>
    </row>
    <row r="71" spans="2:3" ht="12">
      <c r="B71" s="95"/>
      <c r="C71" s="95"/>
    </row>
    <row r="72" spans="2:3" ht="12">
      <c r="B72" s="95"/>
      <c r="C72" s="95"/>
    </row>
    <row r="73" spans="2:3" ht="12">
      <c r="B73" s="95"/>
      <c r="C73" s="95"/>
    </row>
    <row r="74" spans="2:3" ht="12">
      <c r="B74" s="95"/>
      <c r="C74" s="95"/>
    </row>
    <row r="75" spans="2:3" ht="12">
      <c r="B75" s="95"/>
      <c r="C75" s="95"/>
    </row>
    <row r="76" spans="2:3" ht="12">
      <c r="B76" s="95"/>
      <c r="C76" s="95"/>
    </row>
    <row r="77" spans="2:3" ht="12">
      <c r="B77" s="95"/>
      <c r="C77" s="95"/>
    </row>
    <row r="78" spans="2:3" ht="12">
      <c r="B78" s="95"/>
      <c r="C78" s="95"/>
    </row>
    <row r="79" spans="2:3" ht="12">
      <c r="B79" s="95"/>
      <c r="C79" s="95"/>
    </row>
    <row r="80" spans="2:3" ht="12">
      <c r="B80" s="95"/>
      <c r="C80" s="95"/>
    </row>
    <row r="81" spans="2:3" ht="12">
      <c r="B81" s="95"/>
      <c r="C81" s="95"/>
    </row>
    <row r="82" spans="2:3" ht="12">
      <c r="B82" s="95"/>
      <c r="C82" s="95"/>
    </row>
    <row r="83" spans="2:3" ht="12">
      <c r="B83" s="95"/>
      <c r="C83" s="95"/>
    </row>
    <row r="84" spans="2:3" ht="12">
      <c r="B84" s="95"/>
      <c r="C84" s="95"/>
    </row>
    <row r="85" spans="2:3" ht="12">
      <c r="B85" s="95"/>
      <c r="C85" s="95"/>
    </row>
    <row r="86" spans="2:3" ht="12">
      <c r="B86" s="95"/>
      <c r="C86" s="95"/>
    </row>
    <row r="87" spans="2:3" ht="12">
      <c r="B87" s="95"/>
      <c r="C87" s="95"/>
    </row>
    <row r="88" spans="2:3" ht="12">
      <c r="B88" s="95"/>
      <c r="C88" s="95"/>
    </row>
    <row r="89" spans="2:3" ht="12">
      <c r="B89" s="95"/>
      <c r="C89" s="95"/>
    </row>
    <row r="90" spans="2:3" ht="12">
      <c r="B90" s="95"/>
      <c r="C90" s="95"/>
    </row>
    <row r="91" spans="2:3" ht="12">
      <c r="B91" s="95"/>
      <c r="C91" s="95"/>
    </row>
    <row r="92" spans="2:3" ht="12">
      <c r="B92" s="95"/>
      <c r="C92" s="95"/>
    </row>
    <row r="93" spans="2:3" ht="12">
      <c r="B93" s="95"/>
      <c r="C93" s="95"/>
    </row>
    <row r="94" spans="2:3" ht="12">
      <c r="B94" s="95"/>
      <c r="C94" s="95"/>
    </row>
    <row r="95" spans="2:3" ht="12">
      <c r="B95" s="95"/>
      <c r="C95" s="95"/>
    </row>
    <row r="96" spans="2:3" ht="12">
      <c r="B96" s="95"/>
      <c r="C96" s="95"/>
    </row>
    <row r="97" spans="2:3" ht="12">
      <c r="B97" s="95"/>
      <c r="C97" s="95"/>
    </row>
    <row r="98" spans="2:3" ht="12">
      <c r="B98" s="95"/>
      <c r="C98" s="95"/>
    </row>
    <row r="99" spans="2:3" ht="12">
      <c r="B99" s="95"/>
      <c r="C99" s="95"/>
    </row>
    <row r="100" spans="2:3" ht="12">
      <c r="B100" s="95"/>
      <c r="C100" s="95"/>
    </row>
    <row r="101" spans="2:3" ht="12">
      <c r="B101" s="95"/>
      <c r="C101" s="95"/>
    </row>
    <row r="102" spans="2:3" ht="12">
      <c r="B102" s="95"/>
      <c r="C102" s="95"/>
    </row>
    <row r="103" spans="2:3" ht="12">
      <c r="B103" s="95"/>
      <c r="C103" s="95"/>
    </row>
    <row r="104" spans="2:3" ht="12">
      <c r="B104" s="95"/>
      <c r="C104" s="95"/>
    </row>
    <row r="105" spans="2:3" ht="12">
      <c r="B105" s="95"/>
      <c r="C105" s="95"/>
    </row>
    <row r="106" spans="2:3" ht="12">
      <c r="B106" s="95"/>
      <c r="C106" s="95"/>
    </row>
    <row r="107" spans="2:3" ht="12">
      <c r="B107" s="95"/>
      <c r="C107" s="95"/>
    </row>
    <row r="108" spans="2:3" ht="12">
      <c r="B108" s="95"/>
      <c r="C108" s="95"/>
    </row>
    <row r="109" spans="2:3" ht="12">
      <c r="B109" s="95"/>
      <c r="C109" s="95"/>
    </row>
    <row r="110" spans="2:3" ht="12">
      <c r="B110" s="95"/>
      <c r="C110" s="95"/>
    </row>
    <row r="111" spans="2:3" ht="12">
      <c r="B111" s="95"/>
      <c r="C111" s="95"/>
    </row>
    <row r="112" spans="2:3" ht="12">
      <c r="B112" s="95"/>
      <c r="C112" s="95"/>
    </row>
    <row r="113" spans="2:3" ht="12">
      <c r="B113" s="95"/>
      <c r="C113" s="95"/>
    </row>
    <row r="114" spans="2:3" ht="12">
      <c r="B114" s="95"/>
      <c r="C114" s="95"/>
    </row>
    <row r="115" spans="2:3" ht="12">
      <c r="B115" s="95"/>
      <c r="C115" s="95"/>
    </row>
    <row r="116" spans="2:3" ht="12">
      <c r="B116" s="95"/>
      <c r="C116" s="95"/>
    </row>
    <row r="117" spans="2:3" ht="12">
      <c r="B117" s="95"/>
      <c r="C117" s="95"/>
    </row>
    <row r="118" spans="2:3" ht="12">
      <c r="B118" s="95"/>
      <c r="C118" s="95"/>
    </row>
    <row r="119" spans="2:3" ht="12">
      <c r="B119" s="95"/>
      <c r="C119" s="95"/>
    </row>
    <row r="120" spans="2:3" ht="12">
      <c r="B120" s="95"/>
      <c r="C120" s="95"/>
    </row>
    <row r="121" spans="2:3" ht="12">
      <c r="B121" s="95"/>
      <c r="C121" s="95"/>
    </row>
    <row r="122" spans="2:3" ht="12">
      <c r="B122" s="95"/>
      <c r="C122" s="95"/>
    </row>
    <row r="123" spans="2:3" ht="12">
      <c r="B123" s="95"/>
      <c r="C123" s="95"/>
    </row>
    <row r="124" spans="2:3" ht="12">
      <c r="B124" s="95"/>
      <c r="C124" s="95"/>
    </row>
    <row r="125" spans="2:3" ht="12">
      <c r="B125" s="95"/>
      <c r="C125" s="95"/>
    </row>
    <row r="126" spans="2:3" ht="12">
      <c r="B126" s="95"/>
      <c r="C126" s="95"/>
    </row>
    <row r="127" spans="2:3" ht="12">
      <c r="B127" s="95"/>
      <c r="C127" s="95"/>
    </row>
    <row r="128" spans="2:3" ht="12">
      <c r="B128" s="95"/>
      <c r="C128" s="95"/>
    </row>
    <row r="129" spans="2:3" ht="12">
      <c r="B129" s="95"/>
      <c r="C129" s="95"/>
    </row>
    <row r="130" spans="2:3" ht="12">
      <c r="B130" s="95"/>
      <c r="C130" s="95"/>
    </row>
    <row r="131" spans="2:3" ht="12">
      <c r="B131" s="95"/>
      <c r="C131" s="95"/>
    </row>
    <row r="132" spans="2:3" ht="12">
      <c r="B132" s="95"/>
      <c r="C132" s="95"/>
    </row>
    <row r="133" spans="2:3" ht="12">
      <c r="B133" s="95"/>
      <c r="C133" s="95"/>
    </row>
    <row r="134" spans="2:3" ht="12">
      <c r="B134" s="95"/>
      <c r="C134" s="95"/>
    </row>
    <row r="135" spans="2:3" ht="12">
      <c r="B135" s="95"/>
      <c r="C135" s="95"/>
    </row>
    <row r="136" spans="2:3" ht="12">
      <c r="B136" s="95"/>
      <c r="C136" s="95"/>
    </row>
    <row r="137" spans="2:3" ht="12">
      <c r="B137" s="95"/>
      <c r="C137" s="95"/>
    </row>
    <row r="138" spans="2:3" ht="12">
      <c r="B138" s="95"/>
      <c r="C138" s="95"/>
    </row>
    <row r="139" spans="2:3" ht="12">
      <c r="B139" s="95"/>
      <c r="C139" s="95"/>
    </row>
    <row r="140" spans="2:3" ht="12">
      <c r="B140" s="95"/>
      <c r="C140" s="95"/>
    </row>
    <row r="141" spans="2:3" ht="12">
      <c r="B141" s="95"/>
      <c r="C141" s="95"/>
    </row>
    <row r="142" spans="2:3" ht="12">
      <c r="B142" s="95"/>
      <c r="C142" s="95"/>
    </row>
    <row r="143" spans="2:3" ht="12">
      <c r="B143" s="95"/>
      <c r="C143" s="95"/>
    </row>
    <row r="144" spans="2:3" ht="12">
      <c r="B144" s="95"/>
      <c r="C144" s="95"/>
    </row>
    <row r="145" spans="2:3" ht="12">
      <c r="B145" s="95"/>
      <c r="C145" s="95"/>
    </row>
    <row r="146" spans="2:3" ht="12">
      <c r="B146" s="95"/>
      <c r="C146" s="95"/>
    </row>
    <row r="147" spans="2:3" ht="12">
      <c r="B147" s="95"/>
      <c r="C147" s="95"/>
    </row>
    <row r="148" spans="2:3" ht="12">
      <c r="B148" s="95"/>
      <c r="C148" s="95"/>
    </row>
    <row r="149" spans="2:3" ht="12">
      <c r="B149" s="95"/>
      <c r="C149" s="95"/>
    </row>
    <row r="150" spans="2:3" ht="12">
      <c r="B150" s="95"/>
      <c r="C150" s="95"/>
    </row>
    <row r="151" spans="2:3" ht="12">
      <c r="B151" s="95"/>
      <c r="C151" s="95"/>
    </row>
    <row r="152" spans="2:3" ht="12">
      <c r="B152" s="95"/>
      <c r="C152" s="95"/>
    </row>
    <row r="153" spans="2:3" ht="12">
      <c r="B153" s="95"/>
      <c r="C153" s="95"/>
    </row>
    <row r="154" spans="2:3" ht="12">
      <c r="B154" s="95"/>
      <c r="C154" s="95"/>
    </row>
    <row r="155" spans="2:3" ht="12">
      <c r="B155" s="95"/>
      <c r="C155" s="95"/>
    </row>
    <row r="156" spans="2:3" ht="12">
      <c r="B156" s="95"/>
      <c r="C156" s="95"/>
    </row>
    <row r="157" spans="2:3" ht="12">
      <c r="B157" s="95"/>
      <c r="C157" s="95"/>
    </row>
    <row r="158" spans="2:3" ht="12">
      <c r="B158" s="95"/>
      <c r="C158" s="95"/>
    </row>
    <row r="159" spans="2:3" ht="12">
      <c r="B159" s="95"/>
      <c r="C159" s="95"/>
    </row>
    <row r="160" spans="2:3" ht="12">
      <c r="B160" s="95"/>
      <c r="C160" s="95"/>
    </row>
    <row r="161" spans="2:3" ht="12">
      <c r="B161" s="95"/>
      <c r="C161" s="95"/>
    </row>
    <row r="162" spans="2:3" ht="12">
      <c r="B162" s="95"/>
      <c r="C162" s="95"/>
    </row>
    <row r="163" spans="2:3" ht="12">
      <c r="B163" s="95"/>
      <c r="C163" s="95"/>
    </row>
    <row r="164" spans="2:3" ht="12">
      <c r="B164" s="95"/>
      <c r="C164" s="95"/>
    </row>
    <row r="165" spans="2:3" ht="12">
      <c r="B165" s="95"/>
      <c r="C165" s="95"/>
    </row>
    <row r="166" spans="2:3" ht="12">
      <c r="B166" s="95"/>
      <c r="C166" s="95"/>
    </row>
    <row r="167" spans="2:3" ht="12">
      <c r="B167" s="95"/>
      <c r="C167" s="95"/>
    </row>
    <row r="168" spans="2:3" ht="12">
      <c r="B168" s="95"/>
      <c r="C168" s="95"/>
    </row>
    <row r="169" spans="2:3" ht="12">
      <c r="B169" s="95"/>
      <c r="C169" s="95"/>
    </row>
    <row r="170" spans="2:3" ht="12">
      <c r="B170" s="95"/>
      <c r="C170" s="95"/>
    </row>
    <row r="171" spans="2:3" ht="12">
      <c r="B171" s="95"/>
      <c r="C171" s="95"/>
    </row>
    <row r="172" spans="2:3" ht="12">
      <c r="B172" s="95"/>
      <c r="C172" s="95"/>
    </row>
    <row r="173" spans="2:3" ht="12">
      <c r="B173" s="95"/>
      <c r="C173" s="95"/>
    </row>
    <row r="174" spans="2:3" ht="12">
      <c r="B174" s="95"/>
      <c r="C174" s="95"/>
    </row>
    <row r="175" spans="2:3" ht="12">
      <c r="B175" s="95"/>
      <c r="C175" s="95"/>
    </row>
    <row r="176" spans="2:3" ht="12">
      <c r="B176" s="95"/>
      <c r="C176" s="95"/>
    </row>
    <row r="177" spans="2:3" ht="12">
      <c r="B177" s="95"/>
      <c r="C177" s="95"/>
    </row>
    <row r="178" spans="2:3" ht="12">
      <c r="B178" s="95"/>
      <c r="C178" s="95"/>
    </row>
    <row r="179" spans="2:3" ht="12">
      <c r="B179" s="95"/>
      <c r="C179" s="95"/>
    </row>
    <row r="180" spans="2:3" ht="12">
      <c r="B180" s="95"/>
      <c r="C180" s="95"/>
    </row>
    <row r="181" spans="2:3" ht="12">
      <c r="B181" s="95"/>
      <c r="C181" s="95"/>
    </row>
    <row r="182" spans="2:3" ht="12">
      <c r="B182" s="95"/>
      <c r="C182" s="95"/>
    </row>
    <row r="183" spans="2:3" ht="12">
      <c r="B183" s="95"/>
      <c r="C183" s="95"/>
    </row>
    <row r="184" spans="2:3" ht="12">
      <c r="B184" s="95"/>
      <c r="C184" s="95"/>
    </row>
    <row r="185" spans="2:3" ht="12">
      <c r="B185" s="95"/>
      <c r="C185" s="95"/>
    </row>
    <row r="186" spans="2:3" ht="12">
      <c r="B186" s="95"/>
      <c r="C186" s="95"/>
    </row>
    <row r="187" spans="2:3" ht="12">
      <c r="B187" s="95"/>
      <c r="C187" s="95"/>
    </row>
    <row r="188" spans="2:3" ht="12">
      <c r="B188" s="95"/>
      <c r="C188" s="95"/>
    </row>
    <row r="189" spans="2:3" ht="12">
      <c r="B189" s="95"/>
      <c r="C189" s="95"/>
    </row>
    <row r="190" spans="2:3" ht="12">
      <c r="B190" s="95"/>
      <c r="C190" s="95"/>
    </row>
    <row r="191" spans="2:3" ht="12">
      <c r="B191" s="95"/>
      <c r="C191" s="95"/>
    </row>
    <row r="192" spans="2:3" ht="12">
      <c r="B192" s="95"/>
      <c r="C192" s="95"/>
    </row>
    <row r="193" spans="2:3" ht="12">
      <c r="B193" s="95"/>
      <c r="C193" s="95"/>
    </row>
    <row r="194" spans="2:3" ht="12">
      <c r="B194" s="95"/>
      <c r="C194" s="95"/>
    </row>
    <row r="195" spans="2:3" ht="12">
      <c r="B195" s="95"/>
      <c r="C195" s="95"/>
    </row>
    <row r="196" spans="2:3" ht="12">
      <c r="B196" s="95"/>
      <c r="C196" s="95"/>
    </row>
    <row r="197" spans="2:3" ht="12">
      <c r="B197" s="95"/>
      <c r="C197" s="95"/>
    </row>
    <row r="198" spans="2:3" ht="12">
      <c r="B198" s="95"/>
      <c r="C198" s="95"/>
    </row>
    <row r="199" spans="2:3" ht="12">
      <c r="B199" s="95"/>
      <c r="C199" s="95"/>
    </row>
    <row r="200" spans="2:3" ht="12">
      <c r="B200" s="95"/>
      <c r="C200" s="95"/>
    </row>
    <row r="201" spans="2:3" ht="12">
      <c r="B201" s="95"/>
      <c r="C201" s="95"/>
    </row>
    <row r="202" spans="2:3" ht="12">
      <c r="B202" s="95"/>
      <c r="C202" s="95"/>
    </row>
    <row r="203" spans="2:3" ht="12">
      <c r="B203" s="95"/>
      <c r="C203" s="95"/>
    </row>
    <row r="204" spans="2:3" ht="12">
      <c r="B204" s="95"/>
      <c r="C204" s="95"/>
    </row>
    <row r="205" spans="2:3" ht="12">
      <c r="B205" s="95"/>
      <c r="C205" s="95"/>
    </row>
    <row r="206" spans="2:3" ht="12">
      <c r="B206" s="95"/>
      <c r="C206" s="95"/>
    </row>
    <row r="207" spans="2:3" ht="12">
      <c r="B207" s="95"/>
      <c r="C207" s="95"/>
    </row>
    <row r="208" spans="2:3" ht="12">
      <c r="B208" s="95"/>
      <c r="C208" s="95"/>
    </row>
    <row r="209" spans="2:3" ht="12">
      <c r="B209" s="95"/>
      <c r="C209" s="95"/>
    </row>
    <row r="210" spans="2:3" ht="12">
      <c r="B210" s="95"/>
      <c r="C210" s="95"/>
    </row>
    <row r="211" spans="2:3" ht="12">
      <c r="B211" s="95"/>
      <c r="C211" s="95"/>
    </row>
    <row r="212" spans="2:3" ht="12">
      <c r="B212" s="95"/>
      <c r="C212" s="95"/>
    </row>
    <row r="213" spans="2:3" ht="12">
      <c r="B213" s="95"/>
      <c r="C213" s="95"/>
    </row>
    <row r="214" spans="2:3" ht="12">
      <c r="B214" s="95"/>
      <c r="C214" s="95"/>
    </row>
    <row r="215" spans="2:3" ht="12">
      <c r="B215" s="95"/>
      <c r="C215" s="95"/>
    </row>
    <row r="216" spans="2:3" ht="12">
      <c r="B216" s="95"/>
      <c r="C216" s="95"/>
    </row>
    <row r="217" spans="2:3" ht="12">
      <c r="B217" s="95"/>
      <c r="C217" s="95"/>
    </row>
    <row r="218" spans="2:3" ht="12">
      <c r="B218" s="95"/>
      <c r="C218" s="95"/>
    </row>
    <row r="219" spans="2:3" ht="12">
      <c r="B219" s="95"/>
      <c r="C219" s="95"/>
    </row>
    <row r="220" spans="2:3" ht="12">
      <c r="B220" s="95"/>
      <c r="C220" s="95"/>
    </row>
    <row r="221" spans="2:3" ht="12">
      <c r="B221" s="95"/>
      <c r="C221" s="95"/>
    </row>
    <row r="222" spans="2:3" ht="12">
      <c r="B222" s="95"/>
      <c r="C222" s="95"/>
    </row>
    <row r="223" spans="2:3" ht="12">
      <c r="B223" s="95"/>
      <c r="C223" s="95"/>
    </row>
    <row r="224" spans="2:3" ht="12">
      <c r="B224" s="95"/>
      <c r="C224" s="95"/>
    </row>
    <row r="225" spans="2:3" ht="12">
      <c r="B225" s="95"/>
      <c r="C225" s="95"/>
    </row>
    <row r="226" spans="2:3" ht="12">
      <c r="B226" s="95"/>
      <c r="C226" s="95"/>
    </row>
    <row r="227" spans="2:3" ht="12">
      <c r="B227" s="95"/>
      <c r="C227" s="95"/>
    </row>
    <row r="228" spans="2:3" ht="12">
      <c r="B228" s="95"/>
      <c r="C228" s="95"/>
    </row>
    <row r="229" spans="2:3" ht="12">
      <c r="B229" s="95"/>
      <c r="C229" s="95"/>
    </row>
    <row r="230" spans="2:3" ht="12">
      <c r="B230" s="95"/>
      <c r="C230" s="95"/>
    </row>
    <row r="231" spans="2:3" ht="12">
      <c r="B231" s="95"/>
      <c r="C231" s="95"/>
    </row>
    <row r="232" spans="2:3" ht="12">
      <c r="B232" s="95"/>
      <c r="C232" s="95"/>
    </row>
    <row r="233" spans="2:3" ht="12">
      <c r="B233" s="95"/>
      <c r="C233" s="95"/>
    </row>
    <row r="234" spans="2:3" ht="12">
      <c r="B234" s="95"/>
      <c r="C234" s="95"/>
    </row>
    <row r="235" spans="2:3" ht="12">
      <c r="B235" s="95"/>
      <c r="C235" s="95"/>
    </row>
    <row r="236" spans="2:3" ht="12">
      <c r="B236" s="95"/>
      <c r="C236" s="95"/>
    </row>
    <row r="237" spans="2:3" ht="12">
      <c r="B237" s="95"/>
      <c r="C237" s="95"/>
    </row>
    <row r="238" spans="2:3" ht="12">
      <c r="B238" s="95"/>
      <c r="C238" s="95"/>
    </row>
    <row r="239" spans="2:3" ht="12">
      <c r="B239" s="95"/>
      <c r="C239" s="95"/>
    </row>
    <row r="240" spans="2:3" ht="12">
      <c r="B240" s="95"/>
      <c r="C240" s="95"/>
    </row>
    <row r="241" spans="2:3" ht="12">
      <c r="B241" s="95"/>
      <c r="C241" s="95"/>
    </row>
    <row r="242" spans="2:3" ht="12">
      <c r="B242" s="95"/>
      <c r="C242" s="95"/>
    </row>
    <row r="243" spans="2:3" ht="12">
      <c r="B243" s="95"/>
      <c r="C243" s="95"/>
    </row>
    <row r="244" spans="2:3" ht="12">
      <c r="B244" s="95"/>
      <c r="C244" s="95"/>
    </row>
    <row r="245" spans="2:3" ht="12">
      <c r="B245" s="95"/>
      <c r="C245" s="95"/>
    </row>
    <row r="246" spans="2:3" ht="12">
      <c r="B246" s="95"/>
      <c r="C246" s="95"/>
    </row>
    <row r="247" spans="2:3" ht="12">
      <c r="B247" s="95"/>
      <c r="C247" s="95"/>
    </row>
    <row r="248" spans="2:3" ht="12">
      <c r="B248" s="95"/>
      <c r="C248" s="95"/>
    </row>
    <row r="249" spans="2:3" ht="12">
      <c r="B249" s="95"/>
      <c r="C249" s="95"/>
    </row>
    <row r="250" spans="2:3" ht="12">
      <c r="B250" s="95"/>
      <c r="C250" s="95"/>
    </row>
    <row r="251" spans="2:3" ht="12">
      <c r="B251" s="95"/>
      <c r="C251" s="95"/>
    </row>
    <row r="252" spans="2:3" ht="12">
      <c r="B252" s="95"/>
      <c r="C252" s="95"/>
    </row>
    <row r="253" spans="2:3" ht="12">
      <c r="B253" s="95"/>
      <c r="C253" s="95"/>
    </row>
    <row r="254" spans="2:3" ht="12">
      <c r="B254" s="95"/>
      <c r="C254" s="95"/>
    </row>
    <row r="255" spans="2:3" ht="12">
      <c r="B255" s="95"/>
      <c r="C255" s="95"/>
    </row>
    <row r="256" spans="2:3" ht="12">
      <c r="B256" s="95"/>
      <c r="C256" s="95"/>
    </row>
    <row r="257" spans="2:3" ht="12">
      <c r="B257" s="95"/>
      <c r="C257" s="95"/>
    </row>
    <row r="258" spans="2:3" ht="12">
      <c r="B258" s="95"/>
      <c r="C258" s="95"/>
    </row>
    <row r="259" spans="2:3" ht="12">
      <c r="B259" s="95"/>
      <c r="C259" s="95"/>
    </row>
    <row r="260" spans="2:3" ht="12">
      <c r="B260" s="95"/>
      <c r="C260" s="95"/>
    </row>
    <row r="261" spans="2:3" ht="12">
      <c r="B261" s="95"/>
      <c r="C261" s="95"/>
    </row>
    <row r="262" spans="2:3" ht="12">
      <c r="B262" s="95"/>
      <c r="C262" s="95"/>
    </row>
    <row r="263" spans="2:3" ht="12">
      <c r="B263" s="95"/>
      <c r="C263" s="95"/>
    </row>
    <row r="264" spans="2:3" ht="12">
      <c r="B264" s="95"/>
      <c r="C264" s="95"/>
    </row>
    <row r="265" spans="2:3" ht="12">
      <c r="B265" s="95"/>
      <c r="C265" s="95"/>
    </row>
    <row r="266" spans="2:3" ht="12">
      <c r="B266" s="95"/>
      <c r="C266" s="95"/>
    </row>
    <row r="267" spans="2:3" ht="12">
      <c r="B267" s="95"/>
      <c r="C267" s="95"/>
    </row>
    <row r="268" spans="2:3" ht="12">
      <c r="B268" s="95"/>
      <c r="C268" s="95"/>
    </row>
    <row r="269" spans="2:3" ht="12">
      <c r="B269" s="95"/>
      <c r="C269" s="95"/>
    </row>
    <row r="270" spans="2:3" ht="12">
      <c r="B270" s="95"/>
      <c r="C270" s="95"/>
    </row>
    <row r="271" spans="2:3" ht="12">
      <c r="B271" s="95"/>
      <c r="C271" s="95"/>
    </row>
    <row r="272" spans="2:3" ht="12">
      <c r="B272" s="95"/>
      <c r="C272" s="95"/>
    </row>
    <row r="273" spans="2:3" ht="12">
      <c r="B273" s="95"/>
      <c r="C273" s="95"/>
    </row>
    <row r="274" spans="2:3" ht="12">
      <c r="B274" s="95"/>
      <c r="C274" s="95"/>
    </row>
    <row r="275" spans="2:3" ht="12">
      <c r="B275" s="95"/>
      <c r="C275" s="95"/>
    </row>
    <row r="276" spans="2:3" ht="12">
      <c r="B276" s="95"/>
      <c r="C276" s="95"/>
    </row>
    <row r="277" spans="2:3" ht="12">
      <c r="B277" s="95"/>
      <c r="C277" s="95"/>
    </row>
    <row r="278" spans="2:3" ht="12">
      <c r="B278" s="95"/>
      <c r="C278" s="95"/>
    </row>
    <row r="279" spans="2:3" ht="12">
      <c r="B279" s="95"/>
      <c r="C279" s="95"/>
    </row>
    <row r="280" spans="2:3" ht="12">
      <c r="B280" s="95"/>
      <c r="C280" s="95"/>
    </row>
    <row r="281" spans="2:3" ht="12">
      <c r="B281" s="95"/>
      <c r="C281" s="95"/>
    </row>
    <row r="282" spans="2:3" ht="12">
      <c r="B282" s="95"/>
      <c r="C282" s="95"/>
    </row>
    <row r="283" spans="2:3" ht="12">
      <c r="B283" s="95"/>
      <c r="C283" s="95"/>
    </row>
    <row r="284" spans="2:3" ht="12">
      <c r="B284" s="95"/>
      <c r="C284" s="95"/>
    </row>
    <row r="285" spans="2:3" ht="12">
      <c r="B285" s="95"/>
      <c r="C285" s="95"/>
    </row>
    <row r="286" spans="2:3" ht="12">
      <c r="B286" s="95"/>
      <c r="C286" s="95"/>
    </row>
    <row r="287" spans="2:3" ht="12">
      <c r="B287" s="95"/>
      <c r="C287" s="95"/>
    </row>
    <row r="288" spans="2:3" ht="12">
      <c r="B288" s="95"/>
      <c r="C288" s="95"/>
    </row>
    <row r="289" spans="2:3" ht="12">
      <c r="B289" s="95"/>
      <c r="C289" s="95"/>
    </row>
    <row r="290" spans="2:3" ht="12">
      <c r="B290" s="95"/>
      <c r="C290" s="95"/>
    </row>
    <row r="291" spans="2:3" ht="12">
      <c r="B291" s="95"/>
      <c r="C291" s="95"/>
    </row>
    <row r="292" spans="2:3" ht="12">
      <c r="B292" s="95"/>
      <c r="C292" s="95"/>
    </row>
    <row r="293" spans="2:3" ht="12">
      <c r="B293" s="95"/>
      <c r="C293" s="95"/>
    </row>
    <row r="294" spans="2:3" ht="12">
      <c r="B294" s="95"/>
      <c r="C294" s="95"/>
    </row>
    <row r="295" spans="2:3" ht="12">
      <c r="B295" s="95"/>
      <c r="C295" s="95"/>
    </row>
    <row r="296" spans="2:3" ht="12">
      <c r="B296" s="95"/>
      <c r="C296" s="95"/>
    </row>
    <row r="297" spans="2:3" ht="12">
      <c r="B297" s="95"/>
      <c r="C297" s="95"/>
    </row>
    <row r="298" spans="2:3" ht="12">
      <c r="B298" s="95"/>
      <c r="C298" s="95"/>
    </row>
    <row r="299" spans="2:3" ht="12">
      <c r="B299" s="95"/>
      <c r="C299" s="95"/>
    </row>
    <row r="300" spans="2:3" ht="12">
      <c r="B300" s="95"/>
      <c r="C300" s="95"/>
    </row>
    <row r="301" spans="2:3" ht="12">
      <c r="B301" s="95"/>
      <c r="C301" s="95"/>
    </row>
    <row r="302" spans="2:3" ht="12">
      <c r="B302" s="95"/>
      <c r="C302" s="95"/>
    </row>
    <row r="303" spans="2:3" ht="12">
      <c r="B303" s="95"/>
      <c r="C303" s="95"/>
    </row>
    <row r="304" spans="2:3" ht="12">
      <c r="B304" s="95"/>
      <c r="C304" s="95"/>
    </row>
    <row r="305" spans="2:3" ht="12">
      <c r="B305" s="95"/>
      <c r="C305" s="95"/>
    </row>
    <row r="306" spans="2:3" ht="12">
      <c r="B306" s="95"/>
      <c r="C306" s="95"/>
    </row>
    <row r="307" spans="2:3" ht="12">
      <c r="B307" s="95"/>
      <c r="C307" s="95"/>
    </row>
    <row r="308" spans="2:3" ht="12">
      <c r="B308" s="95"/>
      <c r="C308" s="95"/>
    </row>
    <row r="309" spans="2:3" ht="12">
      <c r="B309" s="95"/>
      <c r="C309" s="95"/>
    </row>
    <row r="310" spans="2:3" ht="12">
      <c r="B310" s="95"/>
      <c r="C310" s="95"/>
    </row>
    <row r="311" spans="2:3" ht="12">
      <c r="B311" s="95"/>
      <c r="C311" s="95"/>
    </row>
    <row r="312" spans="2:3" ht="12">
      <c r="B312" s="95"/>
      <c r="C312" s="95"/>
    </row>
    <row r="313" spans="2:3" ht="12">
      <c r="B313" s="95"/>
      <c r="C313" s="95"/>
    </row>
    <row r="314" spans="2:3" ht="12">
      <c r="B314" s="95"/>
      <c r="C314" s="95"/>
    </row>
    <row r="315" spans="2:3" ht="12">
      <c r="B315" s="95"/>
      <c r="C315" s="95"/>
    </row>
    <row r="316" spans="2:3" ht="12">
      <c r="B316" s="95"/>
      <c r="C316" s="95"/>
    </row>
    <row r="317" spans="2:3" ht="12">
      <c r="B317" s="95"/>
      <c r="C317" s="95"/>
    </row>
    <row r="318" spans="2:3" ht="12">
      <c r="B318" s="95"/>
      <c r="C318" s="95"/>
    </row>
    <row r="319" spans="2:3" ht="12">
      <c r="B319" s="95"/>
      <c r="C319" s="95"/>
    </row>
    <row r="320" spans="2:3" ht="12">
      <c r="B320" s="95"/>
      <c r="C320" s="95"/>
    </row>
    <row r="321" spans="2:3" ht="12">
      <c r="B321" s="95"/>
      <c r="C321" s="95"/>
    </row>
    <row r="322" spans="2:3" ht="12">
      <c r="B322" s="95"/>
      <c r="C322" s="95"/>
    </row>
    <row r="323" spans="2:3" ht="12">
      <c r="B323" s="95"/>
      <c r="C323" s="95"/>
    </row>
    <row r="324" spans="2:3" ht="12">
      <c r="B324" s="95"/>
      <c r="C324" s="95"/>
    </row>
    <row r="325" spans="2:3" ht="12">
      <c r="B325" s="95"/>
      <c r="C325" s="95"/>
    </row>
    <row r="326" spans="2:3" ht="12">
      <c r="B326" s="95"/>
      <c r="C326" s="95"/>
    </row>
    <row r="327" spans="2:3" ht="12">
      <c r="B327" s="95"/>
      <c r="C327" s="95"/>
    </row>
    <row r="328" spans="2:3" ht="12">
      <c r="B328" s="95"/>
      <c r="C328" s="95"/>
    </row>
    <row r="329" spans="2:3" ht="12">
      <c r="B329" s="95"/>
      <c r="C329" s="95"/>
    </row>
    <row r="330" spans="2:3" ht="12">
      <c r="B330" s="95"/>
      <c r="C330" s="95"/>
    </row>
    <row r="331" spans="2:3" ht="12">
      <c r="B331" s="95"/>
      <c r="C331" s="95"/>
    </row>
    <row r="332" spans="2:3" ht="12">
      <c r="B332" s="95"/>
      <c r="C332" s="95"/>
    </row>
    <row r="333" spans="2:3" ht="12">
      <c r="B333" s="95"/>
      <c r="C333" s="95"/>
    </row>
    <row r="334" spans="2:3" ht="12">
      <c r="B334" s="95"/>
      <c r="C334" s="95"/>
    </row>
    <row r="335" spans="2:3" ht="12">
      <c r="B335" s="95"/>
      <c r="C335" s="95"/>
    </row>
    <row r="336" spans="2:3" ht="12">
      <c r="B336" s="95"/>
      <c r="C336" s="95"/>
    </row>
    <row r="337" spans="2:3" ht="12">
      <c r="B337" s="95"/>
      <c r="C337" s="95"/>
    </row>
    <row r="338" spans="2:3" ht="12">
      <c r="B338" s="95"/>
      <c r="C338" s="95"/>
    </row>
    <row r="339" spans="2:3" ht="12">
      <c r="B339" s="95"/>
      <c r="C339" s="95"/>
    </row>
    <row r="340" spans="2:3" ht="12">
      <c r="B340" s="95"/>
      <c r="C340" s="95"/>
    </row>
    <row r="341" spans="2:3" ht="12">
      <c r="B341" s="95"/>
      <c r="C341" s="95"/>
    </row>
    <row r="342" spans="2:3" ht="12">
      <c r="B342" s="95"/>
      <c r="C342" s="95"/>
    </row>
    <row r="343" spans="2:3" ht="12">
      <c r="B343" s="95"/>
      <c r="C343" s="95"/>
    </row>
    <row r="344" spans="2:3" ht="12">
      <c r="B344" s="95"/>
      <c r="C344" s="95"/>
    </row>
    <row r="345" spans="2:3" ht="12">
      <c r="B345" s="95"/>
      <c r="C345" s="95"/>
    </row>
    <row r="346" spans="2:3" ht="12">
      <c r="B346" s="95"/>
      <c r="C346" s="95"/>
    </row>
    <row r="347" spans="2:3" ht="12">
      <c r="B347" s="95"/>
      <c r="C347" s="95"/>
    </row>
    <row r="348" spans="2:3" ht="12">
      <c r="B348" s="95"/>
      <c r="C348" s="95"/>
    </row>
    <row r="349" spans="2:3" ht="12">
      <c r="B349" s="95"/>
      <c r="C349" s="95"/>
    </row>
    <row r="350" spans="2:3" ht="12">
      <c r="B350" s="95"/>
      <c r="C350" s="95"/>
    </row>
    <row r="351" spans="2:3" ht="12">
      <c r="B351" s="95"/>
      <c r="C351" s="95"/>
    </row>
    <row r="352" spans="2:3" ht="12">
      <c r="B352" s="95"/>
      <c r="C352" s="95"/>
    </row>
    <row r="353" spans="2:3" ht="12">
      <c r="B353" s="95"/>
      <c r="C353" s="95"/>
    </row>
    <row r="354" spans="2:3" ht="12">
      <c r="B354" s="95"/>
      <c r="C354" s="95"/>
    </row>
    <row r="355" spans="2:3" ht="12">
      <c r="B355" s="95"/>
      <c r="C355" s="95"/>
    </row>
    <row r="356" spans="2:3" ht="12">
      <c r="B356" s="95"/>
      <c r="C356" s="95"/>
    </row>
    <row r="357" spans="2:3" ht="12">
      <c r="B357" s="95"/>
      <c r="C357" s="95"/>
    </row>
    <row r="358" spans="2:3" ht="12">
      <c r="B358" s="95"/>
      <c r="C358" s="95"/>
    </row>
    <row r="359" spans="2:3" ht="12">
      <c r="B359" s="95"/>
      <c r="C359" s="95"/>
    </row>
    <row r="360" spans="2:3" ht="12">
      <c r="B360" s="95"/>
      <c r="C360" s="95"/>
    </row>
    <row r="361" spans="2:3" ht="12">
      <c r="B361" s="95"/>
      <c r="C361" s="95"/>
    </row>
    <row r="362" spans="2:3" ht="12">
      <c r="B362" s="95"/>
      <c r="C362" s="95"/>
    </row>
    <row r="363" spans="2:3" ht="12">
      <c r="B363" s="95"/>
      <c r="C363" s="95"/>
    </row>
    <row r="364" spans="2:3" ht="12">
      <c r="B364" s="95"/>
      <c r="C364" s="95"/>
    </row>
    <row r="365" spans="2:3" ht="12">
      <c r="B365" s="95"/>
      <c r="C365" s="95"/>
    </row>
    <row r="366" spans="2:3" ht="12">
      <c r="B366" s="95"/>
      <c r="C366" s="95"/>
    </row>
    <row r="367" spans="2:3" ht="12">
      <c r="B367" s="95"/>
      <c r="C367" s="95"/>
    </row>
    <row r="368" spans="2:3" ht="12">
      <c r="B368" s="95"/>
      <c r="C368" s="95"/>
    </row>
    <row r="369" spans="2:3" ht="12">
      <c r="B369" s="95"/>
      <c r="C369" s="95"/>
    </row>
    <row r="370" spans="2:3" ht="12">
      <c r="B370" s="95"/>
      <c r="C370" s="95"/>
    </row>
    <row r="371" spans="2:3" ht="12">
      <c r="B371" s="95"/>
      <c r="C371" s="95"/>
    </row>
    <row r="372" spans="2:3" ht="12">
      <c r="B372" s="95"/>
      <c r="C372" s="95"/>
    </row>
    <row r="373" spans="2:3" ht="12">
      <c r="B373" s="95"/>
      <c r="C373" s="95"/>
    </row>
    <row r="374" spans="2:3" ht="12">
      <c r="B374" s="95"/>
      <c r="C374" s="95"/>
    </row>
    <row r="375" spans="2:3" ht="12">
      <c r="B375" s="95"/>
      <c r="C375" s="95"/>
    </row>
    <row r="376" spans="2:3" ht="12">
      <c r="B376" s="95"/>
      <c r="C376" s="95"/>
    </row>
    <row r="377" spans="2:3" ht="12">
      <c r="B377" s="95"/>
      <c r="C377" s="95"/>
    </row>
    <row r="378" spans="2:3" ht="12">
      <c r="B378" s="95"/>
      <c r="C378" s="95"/>
    </row>
    <row r="379" spans="2:3" ht="12">
      <c r="B379" s="95"/>
      <c r="C379" s="95"/>
    </row>
    <row r="380" spans="2:3" ht="12">
      <c r="B380" s="95"/>
      <c r="C380" s="95"/>
    </row>
    <row r="381" spans="2:3" ht="12">
      <c r="B381" s="95"/>
      <c r="C381" s="95"/>
    </row>
    <row r="382" spans="2:3" ht="12">
      <c r="B382" s="95"/>
      <c r="C382" s="95"/>
    </row>
    <row r="383" spans="2:3" ht="12">
      <c r="B383" s="95"/>
      <c r="C383" s="95"/>
    </row>
    <row r="384" spans="2:3" ht="12">
      <c r="B384" s="95"/>
      <c r="C384" s="95"/>
    </row>
    <row r="385" spans="2:3" ht="12">
      <c r="B385" s="95"/>
      <c r="C385" s="95"/>
    </row>
    <row r="386" spans="2:3" ht="12">
      <c r="B386" s="95"/>
      <c r="C386" s="95"/>
    </row>
    <row r="387" spans="2:3" ht="12">
      <c r="B387" s="95"/>
      <c r="C387" s="95"/>
    </row>
    <row r="388" spans="2:3" ht="12">
      <c r="B388" s="95"/>
      <c r="C388" s="95"/>
    </row>
    <row r="389" spans="2:3" ht="12">
      <c r="B389" s="95"/>
      <c r="C389" s="95"/>
    </row>
    <row r="390" spans="2:3" ht="12">
      <c r="B390" s="95"/>
      <c r="C390" s="95"/>
    </row>
    <row r="391" spans="2:3" ht="12">
      <c r="B391" s="95"/>
      <c r="C391" s="95"/>
    </row>
    <row r="392" spans="2:3" ht="12">
      <c r="B392" s="95"/>
      <c r="C392" s="95"/>
    </row>
    <row r="393" spans="2:3" ht="12">
      <c r="B393" s="95"/>
      <c r="C393" s="95"/>
    </row>
    <row r="394" spans="2:3" ht="12">
      <c r="B394" s="95"/>
      <c r="C394" s="95"/>
    </row>
    <row r="395" spans="2:3" ht="12">
      <c r="B395" s="95"/>
      <c r="C395" s="95"/>
    </row>
    <row r="396" spans="2:3" ht="12">
      <c r="B396" s="95"/>
      <c r="C396" s="95"/>
    </row>
    <row r="397" spans="2:3" ht="12">
      <c r="B397" s="95"/>
      <c r="C397" s="95"/>
    </row>
    <row r="398" spans="2:3" ht="12">
      <c r="B398" s="95"/>
      <c r="C398" s="95"/>
    </row>
    <row r="399" spans="2:3" ht="12">
      <c r="B399" s="95"/>
      <c r="C399" s="95"/>
    </row>
    <row r="400" spans="2:3" ht="12">
      <c r="B400" s="95"/>
      <c r="C400" s="95"/>
    </row>
    <row r="401" spans="2:3" ht="12">
      <c r="B401" s="95"/>
      <c r="C401" s="95"/>
    </row>
    <row r="402" spans="2:3" ht="12">
      <c r="B402" s="95"/>
      <c r="C402" s="95"/>
    </row>
    <row r="403" spans="2:3" ht="12">
      <c r="B403" s="95"/>
      <c r="C403" s="95"/>
    </row>
    <row r="404" spans="2:3" ht="12">
      <c r="B404" s="95"/>
      <c r="C404" s="95"/>
    </row>
    <row r="405" spans="2:3" ht="12">
      <c r="B405" s="95"/>
      <c r="C405" s="95"/>
    </row>
    <row r="406" spans="2:3" ht="12">
      <c r="B406" s="95"/>
      <c r="C406" s="95"/>
    </row>
    <row r="407" spans="2:3" ht="12">
      <c r="B407" s="95"/>
      <c r="C407" s="95"/>
    </row>
    <row r="408" spans="2:3" ht="12">
      <c r="B408" s="95"/>
      <c r="C408" s="95"/>
    </row>
    <row r="409" spans="2:3" ht="12">
      <c r="B409" s="95"/>
      <c r="C409" s="95"/>
    </row>
    <row r="410" spans="2:3" ht="12">
      <c r="B410" s="95"/>
      <c r="C410" s="95"/>
    </row>
    <row r="411" spans="2:3" ht="12">
      <c r="B411" s="95"/>
      <c r="C411" s="95"/>
    </row>
    <row r="412" spans="2:3" ht="12">
      <c r="B412" s="95"/>
      <c r="C412" s="95"/>
    </row>
    <row r="413" spans="2:3" ht="12">
      <c r="B413" s="95"/>
      <c r="C413" s="95"/>
    </row>
    <row r="414" spans="2:3" ht="12">
      <c r="B414" s="95"/>
      <c r="C414" s="95"/>
    </row>
    <row r="415" spans="2:3" ht="12">
      <c r="B415" s="95"/>
      <c r="C415" s="95"/>
    </row>
    <row r="416" spans="2:3" ht="12">
      <c r="B416" s="95"/>
      <c r="C416" s="95"/>
    </row>
    <row r="417" spans="2:3" ht="12">
      <c r="B417" s="95"/>
      <c r="C417" s="95"/>
    </row>
    <row r="418" spans="2:3" ht="12">
      <c r="B418" s="95"/>
      <c r="C418" s="95"/>
    </row>
    <row r="419" spans="2:3" ht="12">
      <c r="B419" s="95"/>
      <c r="C419" s="95"/>
    </row>
    <row r="420" spans="2:3" ht="12">
      <c r="B420" s="95"/>
      <c r="C420" s="95"/>
    </row>
    <row r="421" spans="2:3" ht="12">
      <c r="B421" s="95"/>
      <c r="C421" s="95"/>
    </row>
    <row r="422" spans="2:3" ht="12">
      <c r="B422" s="95"/>
      <c r="C422" s="95"/>
    </row>
    <row r="423" spans="2:3" ht="12">
      <c r="B423" s="95"/>
      <c r="C423" s="95"/>
    </row>
    <row r="424" spans="2:3" ht="12">
      <c r="B424" s="95"/>
      <c r="C424" s="95"/>
    </row>
    <row r="425" spans="2:3" ht="12">
      <c r="B425" s="95"/>
      <c r="C425" s="95"/>
    </row>
    <row r="426" spans="2:3" ht="12">
      <c r="B426" s="95"/>
      <c r="C426" s="95"/>
    </row>
    <row r="427" spans="2:3" ht="12">
      <c r="B427" s="95"/>
      <c r="C427" s="95"/>
    </row>
    <row r="428" spans="2:3" ht="12">
      <c r="B428" s="95"/>
      <c r="C428" s="95"/>
    </row>
    <row r="429" spans="2:3" ht="12">
      <c r="B429" s="95"/>
      <c r="C429" s="95"/>
    </row>
    <row r="430" spans="2:3" ht="12">
      <c r="B430" s="95"/>
      <c r="C430" s="95"/>
    </row>
    <row r="431" spans="2:3" ht="12">
      <c r="B431" s="95"/>
      <c r="C431" s="95"/>
    </row>
    <row r="432" spans="2:3" ht="12">
      <c r="B432" s="95"/>
      <c r="C432" s="95"/>
    </row>
    <row r="433" spans="2:3" ht="12">
      <c r="B433" s="95"/>
      <c r="C433" s="95"/>
    </row>
    <row r="434" spans="2:3" ht="12">
      <c r="B434" s="95"/>
      <c r="C434" s="95"/>
    </row>
    <row r="435" spans="2:3" ht="12">
      <c r="B435" s="95"/>
      <c r="C435" s="95"/>
    </row>
    <row r="436" spans="2:3" ht="12">
      <c r="B436" s="95"/>
      <c r="C436" s="95"/>
    </row>
    <row r="437" spans="2:3" ht="12">
      <c r="B437" s="95"/>
      <c r="C437" s="95"/>
    </row>
    <row r="438" spans="2:3" ht="12">
      <c r="B438" s="95"/>
      <c r="C438" s="95"/>
    </row>
    <row r="439" spans="2:3" ht="12">
      <c r="B439" s="95"/>
      <c r="C439" s="95"/>
    </row>
    <row r="440" spans="2:3" ht="12">
      <c r="B440" s="95"/>
      <c r="C440" s="95"/>
    </row>
    <row r="441" spans="2:3" ht="12">
      <c r="B441" s="95"/>
      <c r="C441" s="95"/>
    </row>
    <row r="442" spans="2:3" ht="12">
      <c r="B442" s="95"/>
      <c r="C442" s="95"/>
    </row>
    <row r="443" spans="2:3" ht="12">
      <c r="B443" s="95"/>
      <c r="C443" s="95"/>
    </row>
    <row r="444" spans="2:3" ht="12">
      <c r="B444" s="95"/>
      <c r="C444" s="95"/>
    </row>
    <row r="445" spans="2:3" ht="12">
      <c r="B445" s="95"/>
      <c r="C445" s="95"/>
    </row>
    <row r="446" spans="2:3" ht="12">
      <c r="B446" s="95"/>
      <c r="C446" s="95"/>
    </row>
    <row r="447" spans="2:3" ht="12">
      <c r="B447" s="95"/>
      <c r="C447" s="95"/>
    </row>
    <row r="448" spans="2:3" ht="12">
      <c r="B448" s="95"/>
      <c r="C448" s="95"/>
    </row>
    <row r="449" spans="2:3" ht="12">
      <c r="B449" s="95"/>
      <c r="C449" s="95"/>
    </row>
    <row r="450" spans="2:3" ht="12">
      <c r="B450" s="95"/>
      <c r="C450" s="95"/>
    </row>
    <row r="451" spans="2:3" ht="12">
      <c r="B451" s="95"/>
      <c r="C451" s="95"/>
    </row>
    <row r="452" spans="2:3" ht="12">
      <c r="B452" s="95"/>
      <c r="C452" s="95"/>
    </row>
    <row r="453" spans="2:3" ht="12">
      <c r="B453" s="95"/>
      <c r="C453" s="95"/>
    </row>
    <row r="454" spans="2:3" ht="12">
      <c r="B454" s="95"/>
      <c r="C454" s="95"/>
    </row>
    <row r="455" spans="2:3" ht="12">
      <c r="B455" s="95"/>
      <c r="C455" s="95"/>
    </row>
    <row r="456" spans="2:3" ht="12">
      <c r="B456" s="95"/>
      <c r="C456" s="95"/>
    </row>
    <row r="457" spans="2:3" ht="12">
      <c r="B457" s="95"/>
      <c r="C457" s="95"/>
    </row>
    <row r="458" spans="2:3" ht="12">
      <c r="B458" s="95"/>
      <c r="C458" s="95"/>
    </row>
    <row r="459" spans="2:3" ht="12">
      <c r="B459" s="95"/>
      <c r="C459" s="95"/>
    </row>
    <row r="460" spans="2:3" ht="12">
      <c r="B460" s="95"/>
      <c r="C460" s="95"/>
    </row>
    <row r="461" spans="2:3" ht="12">
      <c r="B461" s="95"/>
      <c r="C461" s="95"/>
    </row>
    <row r="462" spans="2:3" ht="12">
      <c r="B462" s="95"/>
      <c r="C462" s="95"/>
    </row>
    <row r="463" spans="2:3" ht="12">
      <c r="B463" s="95"/>
      <c r="C463" s="95"/>
    </row>
    <row r="464" spans="2:3" ht="12">
      <c r="B464" s="95"/>
      <c r="C464" s="95"/>
    </row>
    <row r="465" spans="2:3" ht="12">
      <c r="B465" s="95"/>
      <c r="C465" s="95"/>
    </row>
    <row r="466" spans="2:3" ht="12">
      <c r="B466" s="95"/>
      <c r="C466" s="95"/>
    </row>
    <row r="467" spans="2:3" ht="12">
      <c r="B467" s="95"/>
      <c r="C467" s="95"/>
    </row>
    <row r="468" spans="2:3" ht="12">
      <c r="B468" s="95"/>
      <c r="C468" s="95"/>
    </row>
    <row r="469" spans="2:3" ht="12">
      <c r="B469" s="95"/>
      <c r="C469" s="95"/>
    </row>
    <row r="470" spans="2:3" ht="12">
      <c r="B470" s="95"/>
      <c r="C470" s="95"/>
    </row>
    <row r="471" spans="2:3" ht="12">
      <c r="B471" s="95"/>
      <c r="C471" s="95"/>
    </row>
    <row r="472" spans="2:3" ht="12">
      <c r="B472" s="95"/>
      <c r="C472" s="95"/>
    </row>
    <row r="473" spans="2:3" ht="12">
      <c r="B473" s="95"/>
      <c r="C473" s="95"/>
    </row>
    <row r="474" spans="2:3" ht="12">
      <c r="B474" s="95"/>
      <c r="C474" s="95"/>
    </row>
    <row r="475" spans="2:3" ht="12">
      <c r="B475" s="95"/>
      <c r="C475" s="95"/>
    </row>
    <row r="476" spans="2:3" ht="12">
      <c r="B476" s="95"/>
      <c r="C476" s="95"/>
    </row>
    <row r="477" spans="2:3" ht="12">
      <c r="B477" s="95"/>
      <c r="C477" s="95"/>
    </row>
    <row r="478" spans="2:3" ht="12">
      <c r="B478" s="95"/>
      <c r="C478" s="95"/>
    </row>
    <row r="479" spans="2:3" ht="12">
      <c r="B479" s="95"/>
      <c r="C479" s="95"/>
    </row>
    <row r="480" spans="2:3" ht="12">
      <c r="B480" s="95"/>
      <c r="C480" s="95"/>
    </row>
    <row r="481" spans="2:3" ht="12">
      <c r="B481" s="95"/>
      <c r="C481" s="95"/>
    </row>
    <row r="482" spans="2:3" ht="12">
      <c r="B482" s="95"/>
      <c r="C482" s="95"/>
    </row>
    <row r="483" spans="2:3" ht="12">
      <c r="B483" s="95"/>
      <c r="C483" s="95"/>
    </row>
    <row r="484" spans="2:3" ht="12">
      <c r="B484" s="95"/>
      <c r="C484" s="95"/>
    </row>
    <row r="485" spans="2:3" ht="12">
      <c r="B485" s="95"/>
      <c r="C485" s="95"/>
    </row>
    <row r="486" spans="2:3" ht="12">
      <c r="B486" s="95"/>
      <c r="C486" s="95"/>
    </row>
    <row r="487" spans="2:3" ht="12">
      <c r="B487" s="95"/>
      <c r="C487" s="95"/>
    </row>
    <row r="488" spans="2:3" ht="12">
      <c r="B488" s="95"/>
      <c r="C488" s="95"/>
    </row>
    <row r="489" spans="2:3" ht="12">
      <c r="B489" s="95"/>
      <c r="C489" s="95"/>
    </row>
    <row r="490" spans="2:3" ht="12">
      <c r="B490" s="95"/>
      <c r="C490" s="95"/>
    </row>
    <row r="491" spans="2:3" ht="12">
      <c r="B491" s="95"/>
      <c r="C491" s="95"/>
    </row>
    <row r="492" spans="2:3" ht="12">
      <c r="B492" s="95"/>
      <c r="C492" s="95"/>
    </row>
    <row r="493" spans="2:3" ht="12">
      <c r="B493" s="95"/>
      <c r="C493" s="95"/>
    </row>
    <row r="494" spans="2:3" ht="12">
      <c r="B494" s="95"/>
      <c r="C494" s="95"/>
    </row>
    <row r="495" spans="2:3" ht="12">
      <c r="B495" s="95"/>
      <c r="C495" s="95"/>
    </row>
    <row r="496" spans="2:3" ht="12">
      <c r="B496" s="95"/>
      <c r="C496" s="95"/>
    </row>
    <row r="497" spans="2:3" ht="12">
      <c r="B497" s="95"/>
      <c r="C497" s="95"/>
    </row>
    <row r="498" spans="2:3" ht="12">
      <c r="B498" s="95"/>
      <c r="C498" s="95"/>
    </row>
    <row r="499" spans="2:3" ht="12">
      <c r="B499" s="95"/>
      <c r="C499" s="95"/>
    </row>
    <row r="500" spans="2:3" ht="12">
      <c r="B500" s="95"/>
      <c r="C500" s="95"/>
    </row>
    <row r="501" spans="2:3" ht="12">
      <c r="B501" s="95"/>
      <c r="C501" s="95"/>
    </row>
    <row r="502" spans="2:3" ht="12">
      <c r="B502" s="95"/>
      <c r="C502" s="95"/>
    </row>
    <row r="503" spans="2:3" ht="12">
      <c r="B503" s="95"/>
      <c r="C503" s="95"/>
    </row>
    <row r="504" spans="2:3" ht="12">
      <c r="B504" s="95"/>
      <c r="C504" s="95"/>
    </row>
    <row r="505" spans="2:3" ht="12">
      <c r="B505" s="95"/>
      <c r="C505" s="95"/>
    </row>
    <row r="506" spans="2:3" ht="12">
      <c r="B506" s="95"/>
      <c r="C506" s="95"/>
    </row>
    <row r="507" spans="2:3" ht="12">
      <c r="B507" s="95"/>
      <c r="C507" s="95"/>
    </row>
    <row r="508" spans="2:3" ht="12">
      <c r="B508" s="95"/>
      <c r="C508" s="95"/>
    </row>
    <row r="509" spans="2:3" ht="12">
      <c r="B509" s="95"/>
      <c r="C509" s="95"/>
    </row>
    <row r="510" spans="2:3" ht="12">
      <c r="B510" s="95"/>
      <c r="C510" s="95"/>
    </row>
    <row r="511" spans="2:3" ht="12">
      <c r="B511" s="95"/>
      <c r="C511" s="95"/>
    </row>
    <row r="512" spans="2:3" ht="12">
      <c r="B512" s="95"/>
      <c r="C512" s="95"/>
    </row>
    <row r="513" spans="2:3" ht="12">
      <c r="B513" s="95"/>
      <c r="C513" s="95"/>
    </row>
    <row r="514" spans="2:3" ht="12">
      <c r="B514" s="95"/>
      <c r="C514" s="95"/>
    </row>
    <row r="515" spans="2:3" ht="12">
      <c r="B515" s="95"/>
      <c r="C515" s="95"/>
    </row>
    <row r="516" spans="2:3" ht="12">
      <c r="B516" s="95"/>
      <c r="C516" s="95"/>
    </row>
    <row r="517" spans="2:3" ht="12">
      <c r="B517" s="95"/>
      <c r="C517" s="95"/>
    </row>
    <row r="518" spans="2:3" ht="12">
      <c r="B518" s="95"/>
      <c r="C518" s="95"/>
    </row>
    <row r="519" spans="2:3" ht="12">
      <c r="B519" s="95"/>
      <c r="C519" s="95"/>
    </row>
    <row r="520" spans="2:3" ht="12">
      <c r="B520" s="95"/>
      <c r="C520" s="95"/>
    </row>
    <row r="521" spans="2:3" ht="12">
      <c r="B521" s="95"/>
      <c r="C521" s="95"/>
    </row>
    <row r="522" spans="2:3" ht="12">
      <c r="B522" s="95"/>
      <c r="C522" s="95"/>
    </row>
    <row r="523" spans="2:3" ht="12">
      <c r="B523" s="95"/>
      <c r="C523" s="95"/>
    </row>
    <row r="524" spans="2:3" ht="12">
      <c r="B524" s="95"/>
      <c r="C524" s="95"/>
    </row>
    <row r="525" spans="2:3" ht="12">
      <c r="B525" s="95"/>
      <c r="C525" s="95"/>
    </row>
    <row r="526" spans="2:3" ht="12">
      <c r="B526" s="95"/>
      <c r="C526" s="95"/>
    </row>
    <row r="527" spans="2:3" ht="12">
      <c r="B527" s="95"/>
      <c r="C527" s="95"/>
    </row>
    <row r="528" spans="2:3" ht="12">
      <c r="B528" s="95"/>
      <c r="C528" s="95"/>
    </row>
    <row r="529" spans="2:3" ht="12">
      <c r="B529" s="95"/>
      <c r="C529" s="95"/>
    </row>
    <row r="530" spans="2:3" ht="12">
      <c r="B530" s="95"/>
      <c r="C530" s="95"/>
    </row>
    <row r="531" spans="2:3" ht="12">
      <c r="B531" s="95"/>
      <c r="C531" s="95"/>
    </row>
    <row r="532" spans="2:3" ht="12">
      <c r="B532" s="95"/>
      <c r="C532" s="95"/>
    </row>
    <row r="533" spans="2:3" ht="12">
      <c r="B533" s="95"/>
      <c r="C533" s="95"/>
    </row>
    <row r="534" spans="2:3" ht="12">
      <c r="B534" s="95"/>
      <c r="C534" s="95"/>
    </row>
    <row r="535" spans="2:3" ht="12">
      <c r="B535" s="95"/>
      <c r="C535" s="95"/>
    </row>
  </sheetData>
  <sheetProtection/>
  <mergeCells count="19">
    <mergeCell ref="E5:G5"/>
    <mergeCell ref="J5:L5"/>
    <mergeCell ref="E4:G4"/>
    <mergeCell ref="T1:U1"/>
    <mergeCell ref="T2:U2"/>
    <mergeCell ref="T3:T6"/>
    <mergeCell ref="U3:U6"/>
    <mergeCell ref="E6:G6"/>
    <mergeCell ref="J4:L4"/>
    <mergeCell ref="J6:L6"/>
    <mergeCell ref="O4:Q4"/>
    <mergeCell ref="O6:Q6"/>
    <mergeCell ref="O5:Q5"/>
    <mergeCell ref="E1:H1"/>
    <mergeCell ref="J1:M1"/>
    <mergeCell ref="O3:Q3"/>
    <mergeCell ref="O1:R1"/>
    <mergeCell ref="E3:G3"/>
    <mergeCell ref="J3:L3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5"/>
  <sheetViews>
    <sheetView view="pageBreakPreview" zoomScaleSheetLayoutView="100" zoomScalePageLayoutView="0" workbookViewId="0" topLeftCell="A1">
      <pane xSplit="4" ySplit="7" topLeftCell="L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Q1" sqref="Q1:AN16384"/>
    </sheetView>
  </sheetViews>
  <sheetFormatPr defaultColWidth="9.7109375" defaultRowHeight="12.75"/>
  <cols>
    <col min="1" max="1" width="3.00390625" style="1" bestFit="1" customWidth="1"/>
    <col min="2" max="2" width="24.28125" style="1" bestFit="1" customWidth="1"/>
    <col min="3" max="3" width="24.8515625" style="1" bestFit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customWidth="1"/>
    <col min="10" max="10" width="9.28125" style="1" bestFit="1" customWidth="1"/>
    <col min="11" max="11" width="10.140625" style="1" customWidth="1"/>
    <col min="12" max="12" width="7.7109375" style="1" customWidth="1"/>
    <col min="13" max="13" width="8.28125" style="1" customWidth="1"/>
    <col min="14" max="14" width="0.85546875" style="1" customWidth="1"/>
    <col min="15" max="15" width="8.8515625" style="1" bestFit="1" customWidth="1"/>
    <col min="16" max="16" width="10.00390625" style="2" bestFit="1" customWidth="1"/>
    <col min="17" max="16384" width="9.7109375" style="1" customWidth="1"/>
  </cols>
  <sheetData>
    <row r="1" spans="1:16" ht="16.5" thickBot="1">
      <c r="A1" s="10"/>
      <c r="D1" s="7"/>
      <c r="E1" s="217" t="s">
        <v>89</v>
      </c>
      <c r="F1" s="218"/>
      <c r="G1" s="218"/>
      <c r="H1" s="219"/>
      <c r="I1" s="5"/>
      <c r="J1" s="195" t="s">
        <v>90</v>
      </c>
      <c r="K1" s="196"/>
      <c r="L1" s="196"/>
      <c r="M1" s="197"/>
      <c r="N1" s="5"/>
      <c r="O1" s="198" t="s">
        <v>88</v>
      </c>
      <c r="P1" s="199"/>
    </row>
    <row r="2" spans="1:16" s="12" customFormat="1" ht="33.75" customHeight="1" thickBot="1">
      <c r="A2" s="11"/>
      <c r="D2" s="38"/>
      <c r="E2" s="35" t="s">
        <v>35</v>
      </c>
      <c r="F2" s="37">
        <v>1.449</v>
      </c>
      <c r="G2" s="35" t="s">
        <v>28</v>
      </c>
      <c r="H2" s="36" t="s">
        <v>324</v>
      </c>
      <c r="I2" s="39"/>
      <c r="J2" s="35" t="s">
        <v>35</v>
      </c>
      <c r="K2" s="37">
        <v>4.832</v>
      </c>
      <c r="L2" s="35" t="s">
        <v>28</v>
      </c>
      <c r="M2" s="36" t="s">
        <v>324</v>
      </c>
      <c r="N2" s="39"/>
      <c r="O2" s="200" t="s">
        <v>293</v>
      </c>
      <c r="P2" s="201"/>
    </row>
    <row r="3" spans="4:16" s="12" customFormat="1" ht="18" customHeight="1">
      <c r="D3" s="38"/>
      <c r="E3" s="208" t="s">
        <v>17</v>
      </c>
      <c r="F3" s="209"/>
      <c r="G3" s="210"/>
      <c r="H3" s="100">
        <v>0.18333333333333335</v>
      </c>
      <c r="I3" s="40"/>
      <c r="J3" s="208" t="s">
        <v>17</v>
      </c>
      <c r="K3" s="209"/>
      <c r="L3" s="210"/>
      <c r="M3" s="100">
        <v>0.18333333333333335</v>
      </c>
      <c r="N3" s="40"/>
      <c r="O3" s="222" t="s">
        <v>46</v>
      </c>
      <c r="P3" s="225">
        <v>2</v>
      </c>
    </row>
    <row r="4" spans="4:16" s="12" customFormat="1" ht="18" customHeight="1">
      <c r="D4" s="38"/>
      <c r="E4" s="208" t="s">
        <v>322</v>
      </c>
      <c r="F4" s="209"/>
      <c r="G4" s="210"/>
      <c r="H4" s="177">
        <v>0.19131944444444446</v>
      </c>
      <c r="I4" s="40"/>
      <c r="J4" s="208" t="s">
        <v>322</v>
      </c>
      <c r="K4" s="209"/>
      <c r="L4" s="210"/>
      <c r="M4" s="177">
        <v>0.19131944444444446</v>
      </c>
      <c r="N4" s="40"/>
      <c r="O4" s="223"/>
      <c r="P4" s="226"/>
    </row>
    <row r="5" spans="4:16" s="12" customFormat="1" ht="13.5" thickBot="1">
      <c r="D5" s="38"/>
      <c r="E5" s="205" t="s">
        <v>311</v>
      </c>
      <c r="F5" s="206"/>
      <c r="G5" s="207"/>
      <c r="H5" s="101">
        <v>0.0012094907407407408</v>
      </c>
      <c r="I5" s="41"/>
      <c r="J5" s="205" t="s">
        <v>311</v>
      </c>
      <c r="K5" s="206"/>
      <c r="L5" s="207"/>
      <c r="M5" s="101">
        <v>0.0040347222222222225</v>
      </c>
      <c r="N5" s="41"/>
      <c r="O5" s="223"/>
      <c r="P5" s="226"/>
    </row>
    <row r="6" spans="4:16" s="12" customFormat="1" ht="13.5" thickBot="1">
      <c r="D6" s="38"/>
      <c r="E6" s="205" t="s">
        <v>310</v>
      </c>
      <c r="F6" s="206"/>
      <c r="G6" s="206"/>
      <c r="H6" s="181">
        <v>0.001258101851851852</v>
      </c>
      <c r="I6" s="41"/>
      <c r="J6" s="205" t="s">
        <v>310</v>
      </c>
      <c r="K6" s="206"/>
      <c r="L6" s="206"/>
      <c r="M6" s="181">
        <v>0.004194444444444444</v>
      </c>
      <c r="N6" s="41"/>
      <c r="O6" s="224"/>
      <c r="P6" s="227"/>
    </row>
    <row r="7" spans="1:16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108" t="s">
        <v>2</v>
      </c>
      <c r="P7" s="108" t="s">
        <v>4</v>
      </c>
    </row>
    <row r="8" spans="1:16" ht="13.5" thickBot="1" thickTop="1">
      <c r="A8" s="19">
        <v>1</v>
      </c>
      <c r="B8" s="160" t="s">
        <v>137</v>
      </c>
      <c r="C8" s="160" t="s">
        <v>138</v>
      </c>
      <c r="D8" s="8"/>
      <c r="E8" s="102">
        <v>0.1845428240740741</v>
      </c>
      <c r="F8" s="103">
        <v>0.18453703703703705</v>
      </c>
      <c r="G8" s="106">
        <v>5.7870370370471935E-06</v>
      </c>
      <c r="H8" s="110">
        <v>-0.5</v>
      </c>
      <c r="I8" s="6"/>
      <c r="J8" s="102">
        <v>0.18736805555555558</v>
      </c>
      <c r="K8" s="103">
        <v>0.18736111111111112</v>
      </c>
      <c r="L8" s="106">
        <v>6.944444444462183E-06</v>
      </c>
      <c r="M8" s="110">
        <v>-0.6</v>
      </c>
      <c r="N8" s="6"/>
      <c r="O8" s="113">
        <v>1.1</v>
      </c>
      <c r="P8" s="20">
        <v>2</v>
      </c>
    </row>
    <row r="9" spans="1:16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0.18489004629629632</v>
      </c>
      <c r="F9" s="167"/>
      <c r="G9" s="187" t="s">
        <v>25</v>
      </c>
      <c r="H9" s="166">
        <v>300</v>
      </c>
      <c r="I9" s="6"/>
      <c r="J9" s="186">
        <v>0.1877152777777778</v>
      </c>
      <c r="K9" s="167"/>
      <c r="L9" s="187" t="s">
        <v>25</v>
      </c>
      <c r="M9" s="166">
        <v>300</v>
      </c>
      <c r="N9" s="6"/>
      <c r="O9" s="183">
        <v>600</v>
      </c>
      <c r="P9" s="188">
        <v>38</v>
      </c>
    </row>
    <row r="10" spans="1:16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0.18523726851851854</v>
      </c>
      <c r="F10" s="103">
        <v>0.1852314814814815</v>
      </c>
      <c r="G10" s="106">
        <v>5.7870370370471935E-06</v>
      </c>
      <c r="H10" s="110">
        <v>-0.5</v>
      </c>
      <c r="I10" s="6"/>
      <c r="J10" s="102">
        <v>0.18806250000000002</v>
      </c>
      <c r="K10" s="103">
        <v>0.18806712962962965</v>
      </c>
      <c r="L10" s="106">
        <v>4.629629629632204E-06</v>
      </c>
      <c r="M10" s="110">
        <v>0.4</v>
      </c>
      <c r="N10" s="6"/>
      <c r="O10" s="113">
        <v>0.9</v>
      </c>
      <c r="P10" s="20">
        <v>1</v>
      </c>
    </row>
    <row r="11" spans="1:16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0.18558449074074077</v>
      </c>
      <c r="F11" s="167">
        <v>0.1855787037037037</v>
      </c>
      <c r="G11" s="187">
        <v>5.787037037074949E-06</v>
      </c>
      <c r="H11" s="166">
        <v>-0.5</v>
      </c>
      <c r="I11" s="6"/>
      <c r="J11" s="186">
        <v>0.18840972222222224</v>
      </c>
      <c r="K11" s="167">
        <v>0.18840277777777778</v>
      </c>
      <c r="L11" s="187">
        <v>6.944444444462183E-06</v>
      </c>
      <c r="M11" s="166">
        <v>-0.6</v>
      </c>
      <c r="N11" s="6"/>
      <c r="O11" s="183">
        <v>1.1</v>
      </c>
      <c r="P11" s="188">
        <v>2</v>
      </c>
    </row>
    <row r="12" spans="1:16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0.18593171296296299</v>
      </c>
      <c r="F12" s="103"/>
      <c r="G12" s="106" t="s">
        <v>25</v>
      </c>
      <c r="H12" s="110">
        <v>300</v>
      </c>
      <c r="I12" s="6"/>
      <c r="J12" s="102">
        <v>0.18875694444444446</v>
      </c>
      <c r="K12" s="103"/>
      <c r="L12" s="106" t="s">
        <v>25</v>
      </c>
      <c r="M12" s="110">
        <v>300</v>
      </c>
      <c r="N12" s="6"/>
      <c r="O12" s="113">
        <v>600</v>
      </c>
      <c r="P12" s="20">
        <v>38</v>
      </c>
    </row>
    <row r="13" spans="1:16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0.1862789351851852</v>
      </c>
      <c r="F13" s="167"/>
      <c r="G13" s="187" t="s">
        <v>25</v>
      </c>
      <c r="H13" s="166">
        <v>300</v>
      </c>
      <c r="I13" s="6"/>
      <c r="J13" s="186">
        <v>0.18910416666666668</v>
      </c>
      <c r="K13" s="167"/>
      <c r="L13" s="187" t="s">
        <v>25</v>
      </c>
      <c r="M13" s="166">
        <v>300</v>
      </c>
      <c r="N13" s="6"/>
      <c r="O13" s="183">
        <v>600</v>
      </c>
      <c r="P13" s="188">
        <v>38</v>
      </c>
    </row>
    <row r="14" spans="1:16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0.18662615740740743</v>
      </c>
      <c r="F14" s="103">
        <v>0.18663194444444445</v>
      </c>
      <c r="G14" s="106">
        <v>5.787037037019438E-06</v>
      </c>
      <c r="H14" s="110">
        <v>0.5</v>
      </c>
      <c r="I14" s="6"/>
      <c r="J14" s="102">
        <v>0.1894513888888889</v>
      </c>
      <c r="K14" s="103">
        <v>0.1894675925925926</v>
      </c>
      <c r="L14" s="106">
        <v>1.6203703703698835E-05</v>
      </c>
      <c r="M14" s="110">
        <v>1.4</v>
      </c>
      <c r="N14" s="6"/>
      <c r="O14" s="113">
        <v>1.9</v>
      </c>
      <c r="P14" s="20">
        <v>9</v>
      </c>
    </row>
    <row r="15" spans="1:16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0.18697337962962965</v>
      </c>
      <c r="F15" s="167">
        <v>0.1869560185185185</v>
      </c>
      <c r="G15" s="187">
        <v>1.736111111114158E-05</v>
      </c>
      <c r="H15" s="166">
        <v>-1.5</v>
      </c>
      <c r="I15" s="6"/>
      <c r="J15" s="186">
        <v>0.18979861111111113</v>
      </c>
      <c r="K15" s="167">
        <v>0.18979166666666666</v>
      </c>
      <c r="L15" s="187">
        <v>6.944444444462183E-06</v>
      </c>
      <c r="M15" s="166">
        <v>-0.6</v>
      </c>
      <c r="N15" s="6"/>
      <c r="O15" s="183">
        <v>2.1</v>
      </c>
      <c r="P15" s="188">
        <v>10</v>
      </c>
    </row>
    <row r="16" spans="1:16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0.18732060185185187</v>
      </c>
      <c r="F16" s="103">
        <v>0.18716435185185185</v>
      </c>
      <c r="G16" s="106">
        <v>0.00015625000000002442</v>
      </c>
      <c r="H16" s="110">
        <v>-13.5</v>
      </c>
      <c r="I16" s="6"/>
      <c r="J16" s="102">
        <v>0.19014583333333335</v>
      </c>
      <c r="K16" s="103">
        <v>0.19016203703703705</v>
      </c>
      <c r="L16" s="106">
        <v>1.6203703703698835E-05</v>
      </c>
      <c r="M16" s="110">
        <v>1.4</v>
      </c>
      <c r="N16" s="6"/>
      <c r="O16" s="113">
        <v>14.9</v>
      </c>
      <c r="P16" s="20">
        <v>34</v>
      </c>
    </row>
    <row r="17" spans="1:16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0.1876678240740741</v>
      </c>
      <c r="F17" s="167"/>
      <c r="G17" s="187" t="s">
        <v>25</v>
      </c>
      <c r="H17" s="166">
        <v>300</v>
      </c>
      <c r="I17" s="6"/>
      <c r="J17" s="186">
        <v>0.19049305555555557</v>
      </c>
      <c r="K17" s="167"/>
      <c r="L17" s="187" t="s">
        <v>25</v>
      </c>
      <c r="M17" s="166">
        <v>300</v>
      </c>
      <c r="N17" s="6"/>
      <c r="O17" s="183">
        <v>600</v>
      </c>
      <c r="P17" s="188">
        <v>38</v>
      </c>
    </row>
    <row r="18" spans="1:16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0.1880150462962963</v>
      </c>
      <c r="F18" s="103">
        <v>0.18802083333333333</v>
      </c>
      <c r="G18" s="106">
        <v>5.787037037019438E-06</v>
      </c>
      <c r="H18" s="110">
        <v>0.5</v>
      </c>
      <c r="I18" s="6"/>
      <c r="J18" s="102">
        <v>0.1908402777777778</v>
      </c>
      <c r="K18" s="103">
        <v>0.19082175925925926</v>
      </c>
      <c r="L18" s="106">
        <v>1.8518518518528815E-05</v>
      </c>
      <c r="M18" s="110">
        <v>-1.6</v>
      </c>
      <c r="N18" s="6"/>
      <c r="O18" s="113">
        <v>2.1</v>
      </c>
      <c r="P18" s="20">
        <v>10</v>
      </c>
    </row>
    <row r="19" spans="1:16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0.18836226851851853</v>
      </c>
      <c r="F19" s="167">
        <v>0.1883449074074074</v>
      </c>
      <c r="G19" s="187">
        <v>1.736111111114158E-05</v>
      </c>
      <c r="H19" s="166">
        <v>-1.5</v>
      </c>
      <c r="I19" s="6"/>
      <c r="J19" s="186">
        <v>0.1911875</v>
      </c>
      <c r="K19" s="167">
        <v>0.19122685185185184</v>
      </c>
      <c r="L19" s="187">
        <v>3.93518518518321E-05</v>
      </c>
      <c r="M19" s="166">
        <v>3.4</v>
      </c>
      <c r="N19" s="6"/>
      <c r="O19" s="183">
        <v>4.9</v>
      </c>
      <c r="P19" s="188">
        <v>22</v>
      </c>
    </row>
    <row r="20" spans="1:16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0.18870949074074075</v>
      </c>
      <c r="F20" s="103">
        <v>0.18871527777777777</v>
      </c>
      <c r="G20" s="106">
        <v>5.787037037019438E-06</v>
      </c>
      <c r="H20" s="110">
        <v>0.5</v>
      </c>
      <c r="I20" s="6"/>
      <c r="J20" s="102">
        <v>0.19153472222222223</v>
      </c>
      <c r="K20" s="103">
        <v>0.19152777777777777</v>
      </c>
      <c r="L20" s="106">
        <v>6.944444444462183E-06</v>
      </c>
      <c r="M20" s="110">
        <v>-0.6</v>
      </c>
      <c r="N20" s="6"/>
      <c r="O20" s="113">
        <v>1.1</v>
      </c>
      <c r="P20" s="20">
        <v>2</v>
      </c>
    </row>
    <row r="21" spans="1:16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0.18905671296296298</v>
      </c>
      <c r="F21" s="167">
        <v>0.18908564814814813</v>
      </c>
      <c r="G21" s="187">
        <v>2.89351851851527E-05</v>
      </c>
      <c r="H21" s="166">
        <v>2.5</v>
      </c>
      <c r="I21" s="6"/>
      <c r="J21" s="186">
        <v>0.19188194444444445</v>
      </c>
      <c r="K21" s="167">
        <v>0.1918634259259259</v>
      </c>
      <c r="L21" s="187">
        <v>1.851851851855657E-05</v>
      </c>
      <c r="M21" s="166">
        <v>-1.6</v>
      </c>
      <c r="N21" s="6"/>
      <c r="O21" s="183">
        <v>4.1</v>
      </c>
      <c r="P21" s="188">
        <v>19</v>
      </c>
    </row>
    <row r="22" spans="1:16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0.1894039351851852</v>
      </c>
      <c r="F22" s="103">
        <v>0.18943287037037038</v>
      </c>
      <c r="G22" s="106">
        <v>2.8935185185180456E-05</v>
      </c>
      <c r="H22" s="110">
        <v>2.5</v>
      </c>
      <c r="I22" s="6"/>
      <c r="J22" s="102">
        <v>0.19222916666666667</v>
      </c>
      <c r="K22" s="103">
        <v>0.19225694444444444</v>
      </c>
      <c r="L22" s="106">
        <v>2.7777777777765467E-05</v>
      </c>
      <c r="M22" s="110">
        <v>2.4</v>
      </c>
      <c r="N22" s="6"/>
      <c r="O22" s="113">
        <v>4.9</v>
      </c>
      <c r="P22" s="20">
        <v>22</v>
      </c>
    </row>
    <row r="23" spans="1:16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0.18975115740740742</v>
      </c>
      <c r="F23" s="167">
        <v>0.18972222222222224</v>
      </c>
      <c r="G23" s="187">
        <v>2.8935185185180456E-05</v>
      </c>
      <c r="H23" s="166">
        <v>-2.5</v>
      </c>
      <c r="I23" s="6"/>
      <c r="J23" s="186">
        <v>0.1925763888888889</v>
      </c>
      <c r="K23" s="167">
        <v>0.1925578703703704</v>
      </c>
      <c r="L23" s="187">
        <v>1.851851851850106E-05</v>
      </c>
      <c r="M23" s="166">
        <v>-1.6</v>
      </c>
      <c r="N23" s="6"/>
      <c r="O23" s="183">
        <v>4.1</v>
      </c>
      <c r="P23" s="188">
        <v>19</v>
      </c>
    </row>
    <row r="24" spans="1:16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0.19009837962962964</v>
      </c>
      <c r="F24" s="103">
        <v>0.19011574074074075</v>
      </c>
      <c r="G24" s="106">
        <v>1.7361111111113825E-05</v>
      </c>
      <c r="H24" s="110">
        <v>1.5</v>
      </c>
      <c r="I24" s="6"/>
      <c r="J24" s="102">
        <v>0.19292361111111112</v>
      </c>
      <c r="K24" s="103">
        <v>0.19291666666666665</v>
      </c>
      <c r="L24" s="106">
        <v>6.944444444462183E-06</v>
      </c>
      <c r="M24" s="110">
        <v>-0.6</v>
      </c>
      <c r="N24" s="6"/>
      <c r="O24" s="113">
        <v>2.1</v>
      </c>
      <c r="P24" s="20">
        <v>10</v>
      </c>
    </row>
    <row r="25" spans="1:16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0.19044560185185186</v>
      </c>
      <c r="F25" s="167">
        <v>0.19045138888888888</v>
      </c>
      <c r="G25" s="187">
        <v>5.787037037019438E-06</v>
      </c>
      <c r="H25" s="166">
        <v>0.5</v>
      </c>
      <c r="I25" s="6"/>
      <c r="J25" s="186">
        <v>0.19327083333333334</v>
      </c>
      <c r="K25" s="167">
        <v>0.1932638888888889</v>
      </c>
      <c r="L25" s="187">
        <v>6.944444444434428E-06</v>
      </c>
      <c r="M25" s="166">
        <v>-0.6</v>
      </c>
      <c r="N25" s="6"/>
      <c r="O25" s="183">
        <v>1.1</v>
      </c>
      <c r="P25" s="188">
        <v>2</v>
      </c>
    </row>
    <row r="26" spans="1:16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0.19079282407407408</v>
      </c>
      <c r="F26" s="103">
        <v>0.19078703703703703</v>
      </c>
      <c r="G26" s="106">
        <v>5.7870370370471935E-06</v>
      </c>
      <c r="H26" s="110">
        <v>-0.5</v>
      </c>
      <c r="I26" s="6"/>
      <c r="J26" s="102">
        <v>0.19361805555555556</v>
      </c>
      <c r="K26" s="103">
        <v>0.19359953703703703</v>
      </c>
      <c r="L26" s="106">
        <v>1.8518518518528815E-05</v>
      </c>
      <c r="M26" s="110">
        <v>-1.6</v>
      </c>
      <c r="N26" s="6"/>
      <c r="O26" s="113">
        <v>2.1</v>
      </c>
      <c r="P26" s="20">
        <v>10</v>
      </c>
    </row>
    <row r="27" spans="1:16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0.1911400462962963</v>
      </c>
      <c r="F27" s="167"/>
      <c r="G27" s="187" t="s">
        <v>25</v>
      </c>
      <c r="H27" s="166">
        <v>300</v>
      </c>
      <c r="I27" s="6"/>
      <c r="J27" s="186">
        <v>0.19396527777777778</v>
      </c>
      <c r="K27" s="167"/>
      <c r="L27" s="187" t="s">
        <v>25</v>
      </c>
      <c r="M27" s="166">
        <v>300</v>
      </c>
      <c r="N27" s="6"/>
      <c r="O27" s="183">
        <v>600</v>
      </c>
      <c r="P27" s="188">
        <v>38</v>
      </c>
    </row>
    <row r="28" spans="1:16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0.19148726851851852</v>
      </c>
      <c r="F28" s="103"/>
      <c r="G28" s="106" t="s">
        <v>25</v>
      </c>
      <c r="H28" s="110">
        <v>300</v>
      </c>
      <c r="I28" s="6"/>
      <c r="J28" s="102">
        <v>0.1943125</v>
      </c>
      <c r="K28" s="103"/>
      <c r="L28" s="106" t="s">
        <v>25</v>
      </c>
      <c r="M28" s="110">
        <v>300</v>
      </c>
      <c r="N28" s="6"/>
      <c r="O28" s="113">
        <v>600</v>
      </c>
      <c r="P28" s="20">
        <v>38</v>
      </c>
    </row>
    <row r="29" spans="1:16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0.19183449074074074</v>
      </c>
      <c r="F29" s="167">
        <v>0.1917939814814815</v>
      </c>
      <c r="G29" s="187">
        <v>4.050925925924709E-05</v>
      </c>
      <c r="H29" s="166">
        <v>-3.5</v>
      </c>
      <c r="I29" s="6"/>
      <c r="J29" s="186">
        <v>0.19465972222222222</v>
      </c>
      <c r="K29" s="167">
        <v>0.19462962962962962</v>
      </c>
      <c r="L29" s="187">
        <v>3.0092592592595446E-05</v>
      </c>
      <c r="M29" s="166">
        <v>-2.6</v>
      </c>
      <c r="N29" s="6"/>
      <c r="O29" s="183">
        <v>6.1</v>
      </c>
      <c r="P29" s="188">
        <v>27</v>
      </c>
    </row>
    <row r="30" spans="1:16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0.19218171296296296</v>
      </c>
      <c r="F30" s="103"/>
      <c r="G30" s="106" t="s">
        <v>25</v>
      </c>
      <c r="H30" s="110">
        <v>300</v>
      </c>
      <c r="I30" s="6"/>
      <c r="J30" s="102">
        <v>0.19500694444444444</v>
      </c>
      <c r="K30" s="103"/>
      <c r="L30" s="106" t="s">
        <v>25</v>
      </c>
      <c r="M30" s="110">
        <v>300</v>
      </c>
      <c r="N30" s="6"/>
      <c r="O30" s="113">
        <v>600</v>
      </c>
      <c r="P30" s="20">
        <v>38</v>
      </c>
    </row>
    <row r="31" spans="1:16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0.1925775462962963</v>
      </c>
      <c r="F31" s="167">
        <v>0.1926388888888889</v>
      </c>
      <c r="G31" s="187">
        <v>6.134259259257813E-05</v>
      </c>
      <c r="H31" s="166">
        <v>5.3</v>
      </c>
      <c r="I31" s="6"/>
      <c r="J31" s="186">
        <v>0.1955138888888889</v>
      </c>
      <c r="K31" s="167">
        <v>0.195625</v>
      </c>
      <c r="L31" s="187">
        <v>0.00011111111111108962</v>
      </c>
      <c r="M31" s="166">
        <v>9.6</v>
      </c>
      <c r="N31" s="6"/>
      <c r="O31" s="183">
        <v>14.9</v>
      </c>
      <c r="P31" s="188">
        <v>33</v>
      </c>
    </row>
    <row r="32" spans="1:16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0.19292476851851853</v>
      </c>
      <c r="F32" s="103">
        <v>0.19293981481481481</v>
      </c>
      <c r="G32" s="106">
        <v>1.5046296296283845E-05</v>
      </c>
      <c r="H32" s="110">
        <v>1.3</v>
      </c>
      <c r="I32" s="6"/>
      <c r="J32" s="102">
        <v>0.19586111111111112</v>
      </c>
      <c r="K32" s="103">
        <v>0.1958564814814815</v>
      </c>
      <c r="L32" s="106">
        <v>4.629629629632204E-06</v>
      </c>
      <c r="M32" s="110">
        <v>-0.4</v>
      </c>
      <c r="N32" s="6"/>
      <c r="O32" s="113">
        <v>1.7</v>
      </c>
      <c r="P32" s="20">
        <v>7</v>
      </c>
    </row>
    <row r="33" spans="1:16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0.19327199074074075</v>
      </c>
      <c r="F33" s="167">
        <v>0.1932986111111111</v>
      </c>
      <c r="G33" s="187">
        <v>2.6620370370350477E-05</v>
      </c>
      <c r="H33" s="166">
        <v>2.3</v>
      </c>
      <c r="I33" s="6"/>
      <c r="J33" s="186">
        <v>0.19620833333333335</v>
      </c>
      <c r="K33" s="167">
        <v>0.19620370370370369</v>
      </c>
      <c r="L33" s="187">
        <v>4.629629629659959E-06</v>
      </c>
      <c r="M33" s="166">
        <v>-0.4</v>
      </c>
      <c r="N33" s="6"/>
      <c r="O33" s="183">
        <v>2.7</v>
      </c>
      <c r="P33" s="188">
        <v>16</v>
      </c>
    </row>
    <row r="34" spans="1:16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0.19361921296296297</v>
      </c>
      <c r="F34" s="103">
        <v>0.1936111111111111</v>
      </c>
      <c r="G34" s="106">
        <v>8.101851851877173E-06</v>
      </c>
      <c r="H34" s="110">
        <v>-0.7</v>
      </c>
      <c r="I34" s="6"/>
      <c r="J34" s="102">
        <v>0.19655555555555557</v>
      </c>
      <c r="K34" s="103">
        <v>0.1965625</v>
      </c>
      <c r="L34" s="106">
        <v>6.944444444434428E-06</v>
      </c>
      <c r="M34" s="110">
        <v>0.6</v>
      </c>
      <c r="N34" s="6"/>
      <c r="O34" s="113">
        <v>1.3</v>
      </c>
      <c r="P34" s="20">
        <v>6</v>
      </c>
    </row>
    <row r="35" spans="1:16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0.1939664351851852</v>
      </c>
      <c r="F35" s="167">
        <v>0.19392361111111112</v>
      </c>
      <c r="G35" s="187">
        <v>4.282407407407707E-05</v>
      </c>
      <c r="H35" s="166">
        <v>-3.7</v>
      </c>
      <c r="I35" s="6"/>
      <c r="J35" s="186">
        <v>0.1969027777777778</v>
      </c>
      <c r="K35" s="167">
        <v>0.196875</v>
      </c>
      <c r="L35" s="187">
        <v>2.7777777777793222E-05</v>
      </c>
      <c r="M35" s="166">
        <v>-2.4</v>
      </c>
      <c r="N35" s="6"/>
      <c r="O35" s="183">
        <v>6.1</v>
      </c>
      <c r="P35" s="188">
        <v>27</v>
      </c>
    </row>
    <row r="36" spans="1:16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0.19431365740740741</v>
      </c>
      <c r="F36" s="103">
        <v>0.1942824074074074</v>
      </c>
      <c r="G36" s="106">
        <v>3.1250000000010436E-05</v>
      </c>
      <c r="H36" s="110">
        <v>-2.7</v>
      </c>
      <c r="I36" s="6"/>
      <c r="J36" s="102">
        <v>0.19725</v>
      </c>
      <c r="K36" s="103">
        <v>0.19725694444444444</v>
      </c>
      <c r="L36" s="106">
        <v>6.944444444434428E-06</v>
      </c>
      <c r="M36" s="110">
        <v>0.6</v>
      </c>
      <c r="N36" s="6"/>
      <c r="O36" s="113">
        <v>3.3</v>
      </c>
      <c r="P36" s="20">
        <v>18</v>
      </c>
    </row>
    <row r="37" spans="1:16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0.19466087962962964</v>
      </c>
      <c r="F37" s="167">
        <v>0.19469907407407408</v>
      </c>
      <c r="G37" s="187">
        <v>3.8194444444444864E-05</v>
      </c>
      <c r="H37" s="166">
        <v>3.3</v>
      </c>
      <c r="I37" s="6"/>
      <c r="J37" s="186">
        <v>0.19759722222222223</v>
      </c>
      <c r="K37" s="167">
        <v>0.19761574074074073</v>
      </c>
      <c r="L37" s="187">
        <v>1.851851851850106E-05</v>
      </c>
      <c r="M37" s="166">
        <v>1.6</v>
      </c>
      <c r="N37" s="6"/>
      <c r="O37" s="183">
        <v>4.9</v>
      </c>
      <c r="P37" s="188">
        <v>22</v>
      </c>
    </row>
    <row r="38" spans="1:16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0.19500810185185186</v>
      </c>
      <c r="F38" s="103"/>
      <c r="G38" s="106" t="s">
        <v>25</v>
      </c>
      <c r="H38" s="110">
        <v>300</v>
      </c>
      <c r="I38" s="6"/>
      <c r="J38" s="102">
        <v>0.19794444444444445</v>
      </c>
      <c r="K38" s="103"/>
      <c r="L38" s="106" t="s">
        <v>25</v>
      </c>
      <c r="M38" s="110">
        <v>300</v>
      </c>
      <c r="N38" s="6"/>
      <c r="O38" s="113">
        <v>600</v>
      </c>
      <c r="P38" s="20">
        <v>38</v>
      </c>
    </row>
    <row r="39" spans="1:16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0.19535532407407408</v>
      </c>
      <c r="F39" s="167">
        <v>0.19533564814814816</v>
      </c>
      <c r="G39" s="187">
        <v>1.967592592591605E-05</v>
      </c>
      <c r="H39" s="166">
        <v>-1.7</v>
      </c>
      <c r="I39" s="6"/>
      <c r="J39" s="186">
        <v>0.19829166666666667</v>
      </c>
      <c r="K39" s="167">
        <v>0.198287037037037</v>
      </c>
      <c r="L39" s="187">
        <v>4.629629629659959E-06</v>
      </c>
      <c r="M39" s="166">
        <v>-0.4</v>
      </c>
      <c r="N39" s="6"/>
      <c r="O39" s="183">
        <v>2.1</v>
      </c>
      <c r="P39" s="188">
        <v>10</v>
      </c>
    </row>
    <row r="40" spans="1:16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0.1957025462962963</v>
      </c>
      <c r="F40" s="103"/>
      <c r="G40" s="106" t="s">
        <v>25</v>
      </c>
      <c r="H40" s="110">
        <v>300</v>
      </c>
      <c r="I40" s="6"/>
      <c r="J40" s="102">
        <v>0.1986388888888889</v>
      </c>
      <c r="K40" s="103"/>
      <c r="L40" s="106" t="s">
        <v>25</v>
      </c>
      <c r="M40" s="110">
        <v>300</v>
      </c>
      <c r="N40" s="6"/>
      <c r="O40" s="113">
        <v>600</v>
      </c>
      <c r="P40" s="20">
        <v>38</v>
      </c>
    </row>
    <row r="41" spans="1:16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0.19604976851851852</v>
      </c>
      <c r="F41" s="167"/>
      <c r="G41" s="187" t="s">
        <v>25</v>
      </c>
      <c r="H41" s="166">
        <v>300</v>
      </c>
      <c r="I41" s="6"/>
      <c r="J41" s="186">
        <v>0.1989861111111111</v>
      </c>
      <c r="K41" s="167"/>
      <c r="L41" s="187" t="s">
        <v>25</v>
      </c>
      <c r="M41" s="166">
        <v>300</v>
      </c>
      <c r="N41" s="6"/>
      <c r="O41" s="183">
        <v>600</v>
      </c>
      <c r="P41" s="188">
        <v>38</v>
      </c>
    </row>
    <row r="42" spans="1:16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0.19639699074074074</v>
      </c>
      <c r="F42" s="103">
        <v>0.19613425925925929</v>
      </c>
      <c r="G42" s="106">
        <v>0.0002627314814814541</v>
      </c>
      <c r="H42" s="110">
        <v>-22.7</v>
      </c>
      <c r="I42" s="6"/>
      <c r="J42" s="102">
        <v>0.19933333333333333</v>
      </c>
      <c r="K42" s="103">
        <v>0.19917824074074075</v>
      </c>
      <c r="L42" s="106">
        <v>0.00015509259259258168</v>
      </c>
      <c r="M42" s="110">
        <v>-13.4</v>
      </c>
      <c r="N42" s="6"/>
      <c r="O42" s="113">
        <v>36.1</v>
      </c>
      <c r="P42" s="20">
        <v>36</v>
      </c>
    </row>
    <row r="43" spans="1:16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0.19674421296296296</v>
      </c>
      <c r="F43" s="167">
        <v>0.19638888888888886</v>
      </c>
      <c r="G43" s="187">
        <v>0.00035532407407409816</v>
      </c>
      <c r="H43" s="166">
        <v>-30.7</v>
      </c>
      <c r="I43" s="6"/>
      <c r="J43" s="186">
        <v>0.19968055555555556</v>
      </c>
      <c r="K43" s="167">
        <v>0.19944444444444445</v>
      </c>
      <c r="L43" s="187">
        <v>0.0002361111111111036</v>
      </c>
      <c r="M43" s="166">
        <v>-20.4</v>
      </c>
      <c r="N43" s="6"/>
      <c r="O43" s="183">
        <v>51.1</v>
      </c>
      <c r="P43" s="188">
        <v>37</v>
      </c>
    </row>
    <row r="44" spans="1:16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0.19709143518518518</v>
      </c>
      <c r="F44" s="103">
        <v>0.19707175925925924</v>
      </c>
      <c r="G44" s="106">
        <v>1.9675925925943805E-05</v>
      </c>
      <c r="H44" s="110">
        <v>-1.7</v>
      </c>
      <c r="I44" s="6"/>
      <c r="J44" s="102">
        <v>0.20002777777777778</v>
      </c>
      <c r="K44" s="103">
        <v>0.2000347222222222</v>
      </c>
      <c r="L44" s="106">
        <v>6.944444444434428E-06</v>
      </c>
      <c r="M44" s="110">
        <v>0.6</v>
      </c>
      <c r="N44" s="6"/>
      <c r="O44" s="113">
        <v>2.3</v>
      </c>
      <c r="P44" s="20">
        <v>15</v>
      </c>
    </row>
    <row r="45" spans="1:16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0.1974386574074074</v>
      </c>
      <c r="F45" s="167">
        <v>0.19743055555555555</v>
      </c>
      <c r="G45" s="187">
        <v>8.101851851849418E-06</v>
      </c>
      <c r="H45" s="166">
        <v>-0.7</v>
      </c>
      <c r="I45" s="6"/>
      <c r="J45" s="186">
        <v>0.200375</v>
      </c>
      <c r="K45" s="167">
        <v>0.20034722222222223</v>
      </c>
      <c r="L45" s="187">
        <v>2.7777777777765467E-05</v>
      </c>
      <c r="M45" s="166">
        <v>-2.4</v>
      </c>
      <c r="N45" s="6"/>
      <c r="O45" s="183">
        <v>3.1</v>
      </c>
      <c r="P45" s="188">
        <v>17</v>
      </c>
    </row>
    <row r="46" spans="1:16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0.19778587962962962</v>
      </c>
      <c r="F46" s="103">
        <v>0.19769675925925925</v>
      </c>
      <c r="G46" s="106">
        <v>8.912037037037135E-05</v>
      </c>
      <c r="H46" s="110">
        <v>-7.7</v>
      </c>
      <c r="I46" s="6"/>
      <c r="J46" s="102">
        <v>0.20072222222222222</v>
      </c>
      <c r="K46" s="103">
        <v>0.20075231481481481</v>
      </c>
      <c r="L46" s="106">
        <v>3.0092592592595446E-05</v>
      </c>
      <c r="M46" s="110">
        <v>2.6</v>
      </c>
      <c r="N46" s="6"/>
      <c r="O46" s="113">
        <v>10.3</v>
      </c>
      <c r="P46" s="20">
        <v>32</v>
      </c>
    </row>
    <row r="47" spans="1:16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0.19813310185185184</v>
      </c>
      <c r="F47" s="167">
        <v>0.19814814814814816</v>
      </c>
      <c r="G47" s="187">
        <v>1.5046296296311601E-05</v>
      </c>
      <c r="H47" s="166">
        <v>1.3</v>
      </c>
      <c r="I47" s="6"/>
      <c r="J47" s="186">
        <v>0.20106944444444444</v>
      </c>
      <c r="K47" s="167">
        <v>0.20106481481481484</v>
      </c>
      <c r="L47" s="187">
        <v>4.629629629604448E-06</v>
      </c>
      <c r="M47" s="166">
        <v>-0.4</v>
      </c>
      <c r="N47" s="6"/>
      <c r="O47" s="183">
        <v>1.7</v>
      </c>
      <c r="P47" s="188">
        <v>7</v>
      </c>
    </row>
    <row r="48" spans="1:16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0.19848032407407407</v>
      </c>
      <c r="F48" s="103">
        <v>0.19842592592592592</v>
      </c>
      <c r="G48" s="106">
        <v>5.43981481481437E-05</v>
      </c>
      <c r="H48" s="110">
        <v>-4.7</v>
      </c>
      <c r="I48" s="6"/>
      <c r="J48" s="102">
        <v>0.20141666666666666</v>
      </c>
      <c r="K48" s="103">
        <v>0.20144675925925926</v>
      </c>
      <c r="L48" s="106">
        <v>3.0092592592595446E-05</v>
      </c>
      <c r="M48" s="110">
        <v>2.6</v>
      </c>
      <c r="N48" s="6"/>
      <c r="O48" s="113">
        <v>7.3</v>
      </c>
      <c r="P48" s="20">
        <v>29</v>
      </c>
    </row>
    <row r="49" spans="1:16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0.1988275462962963</v>
      </c>
      <c r="F49" s="167">
        <v>0.19880787037037037</v>
      </c>
      <c r="G49" s="187">
        <v>1.967592592591605E-05</v>
      </c>
      <c r="H49" s="166">
        <v>-1.7</v>
      </c>
      <c r="I49" s="6"/>
      <c r="J49" s="186">
        <v>0.20176388888888888</v>
      </c>
      <c r="K49" s="167">
        <v>0.2017939814814815</v>
      </c>
      <c r="L49" s="187">
        <v>3.0092592592623202E-05</v>
      </c>
      <c r="M49" s="166">
        <v>2.6</v>
      </c>
      <c r="N49" s="6"/>
      <c r="O49" s="183">
        <v>4.3</v>
      </c>
      <c r="P49" s="188">
        <v>21</v>
      </c>
    </row>
    <row r="50" spans="1:16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0.1991747685185185</v>
      </c>
      <c r="F50" s="103">
        <v>0.19920138888888891</v>
      </c>
      <c r="G50" s="106">
        <v>2.6620370370405988E-05</v>
      </c>
      <c r="H50" s="110">
        <v>2.3</v>
      </c>
      <c r="I50" s="6"/>
      <c r="J50" s="102">
        <v>0.2021111111111111</v>
      </c>
      <c r="K50" s="103">
        <v>0.2021990740740741</v>
      </c>
      <c r="L50" s="106">
        <v>8.796296296298411E-05</v>
      </c>
      <c r="M50" s="110">
        <v>7.6</v>
      </c>
      <c r="N50" s="6"/>
      <c r="O50" s="113">
        <v>9.9</v>
      </c>
      <c r="P50" s="20">
        <v>31</v>
      </c>
    </row>
    <row r="51" spans="1:16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0.19952199074074073</v>
      </c>
      <c r="F51" s="167">
        <v>0.1994675925925926</v>
      </c>
      <c r="G51" s="187">
        <v>5.4398148148115943E-05</v>
      </c>
      <c r="H51" s="166">
        <v>-4.7</v>
      </c>
      <c r="I51" s="6"/>
      <c r="J51" s="186">
        <v>0.20245833333333332</v>
      </c>
      <c r="K51" s="167">
        <v>0.20246527777777779</v>
      </c>
      <c r="L51" s="187">
        <v>6.944444444462183E-06</v>
      </c>
      <c r="M51" s="166">
        <v>0.6</v>
      </c>
      <c r="N51" s="6"/>
      <c r="O51" s="183">
        <v>5.3</v>
      </c>
      <c r="P51" s="188">
        <v>26</v>
      </c>
    </row>
    <row r="52" spans="1:16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0.19986921296296295</v>
      </c>
      <c r="F52" s="103">
        <v>0.19983796296296297</v>
      </c>
      <c r="G52" s="106">
        <v>3.124999999998268E-05</v>
      </c>
      <c r="H52" s="110">
        <v>-2.7</v>
      </c>
      <c r="I52" s="6"/>
      <c r="J52" s="102">
        <v>0.20280555555555554</v>
      </c>
      <c r="K52" s="103">
        <v>0.20287037037037037</v>
      </c>
      <c r="L52" s="106">
        <v>6.48148148148231E-05</v>
      </c>
      <c r="M52" s="110">
        <v>5.6</v>
      </c>
      <c r="N52" s="6"/>
      <c r="O52" s="113">
        <v>8.3</v>
      </c>
      <c r="P52" s="20">
        <v>30</v>
      </c>
    </row>
    <row r="53" spans="1:16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0.20021643518518517</v>
      </c>
      <c r="F53" s="167"/>
      <c r="G53" s="187" t="s">
        <v>25</v>
      </c>
      <c r="H53" s="166">
        <v>300</v>
      </c>
      <c r="I53" s="6"/>
      <c r="J53" s="186">
        <v>0.20315277777777777</v>
      </c>
      <c r="K53" s="167"/>
      <c r="L53" s="187" t="s">
        <v>25</v>
      </c>
      <c r="M53" s="166">
        <v>300</v>
      </c>
      <c r="N53" s="6"/>
      <c r="O53" s="183">
        <v>600</v>
      </c>
      <c r="P53" s="188">
        <v>38</v>
      </c>
    </row>
    <row r="54" spans="1:16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0.2005636574074074</v>
      </c>
      <c r="F54" s="103">
        <v>0.20064814814814813</v>
      </c>
      <c r="G54" s="106">
        <v>8.449074074073915E-05</v>
      </c>
      <c r="H54" s="110">
        <v>7.3</v>
      </c>
      <c r="I54" s="6"/>
      <c r="J54" s="102">
        <v>0.2035</v>
      </c>
      <c r="K54" s="103">
        <v>0.2036689814814815</v>
      </c>
      <c r="L54" s="106">
        <v>0.00016898148148150605</v>
      </c>
      <c r="M54" s="110">
        <v>14.6</v>
      </c>
      <c r="N54" s="6"/>
      <c r="O54" s="113">
        <v>21.9</v>
      </c>
      <c r="P54" s="20">
        <v>35</v>
      </c>
    </row>
    <row r="55" spans="1:16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0.2009108796296296</v>
      </c>
      <c r="F55" s="167">
        <v>0.2008912037037037</v>
      </c>
      <c r="G55" s="187">
        <v>1.967592592591605E-05</v>
      </c>
      <c r="H55" s="166">
        <v>-1.7</v>
      </c>
      <c r="I55" s="6"/>
      <c r="J55" s="186">
        <v>0.2038472222222222</v>
      </c>
      <c r="K55" s="167">
        <v>0.20380787037037038</v>
      </c>
      <c r="L55" s="187">
        <v>3.93518518518321E-05</v>
      </c>
      <c r="M55" s="166">
        <v>-3.4</v>
      </c>
      <c r="N55" s="6"/>
      <c r="O55" s="183">
        <v>5.1</v>
      </c>
      <c r="P55" s="188">
        <v>25</v>
      </c>
    </row>
    <row r="56" spans="2:3" ht="12.75" thickTop="1">
      <c r="B56" s="95"/>
      <c r="C56" s="95"/>
    </row>
    <row r="57" spans="2:3" ht="12">
      <c r="B57" s="95"/>
      <c r="C57" s="95"/>
    </row>
    <row r="58" spans="2:3" ht="12">
      <c r="B58" s="95"/>
      <c r="C58" s="95"/>
    </row>
    <row r="59" spans="2:3" ht="12">
      <c r="B59" s="95"/>
      <c r="C59" s="95"/>
    </row>
    <row r="60" spans="2:3" ht="12">
      <c r="B60" s="95"/>
      <c r="C60" s="95"/>
    </row>
    <row r="61" spans="2:3" ht="12">
      <c r="B61" s="95"/>
      <c r="C61" s="95"/>
    </row>
    <row r="62" spans="2:3" ht="12">
      <c r="B62" s="95"/>
      <c r="C62" s="95"/>
    </row>
    <row r="63" spans="2:3" ht="12">
      <c r="B63" s="95"/>
      <c r="C63" s="95"/>
    </row>
    <row r="64" spans="2:3" ht="12">
      <c r="B64" s="95"/>
      <c r="C64" s="95"/>
    </row>
    <row r="65" spans="2:3" ht="12">
      <c r="B65" s="95"/>
      <c r="C65" s="95"/>
    </row>
    <row r="66" spans="2:3" ht="12">
      <c r="B66" s="95"/>
      <c r="C66" s="95"/>
    </row>
    <row r="67" spans="2:3" ht="12">
      <c r="B67" s="95"/>
      <c r="C67" s="95"/>
    </row>
    <row r="68" spans="2:3" ht="12">
      <c r="B68" s="95"/>
      <c r="C68" s="95"/>
    </row>
    <row r="69" spans="2:3" ht="12">
      <c r="B69" s="95"/>
      <c r="C69" s="95"/>
    </row>
    <row r="70" spans="2:3" ht="12">
      <c r="B70" s="95"/>
      <c r="C70" s="95"/>
    </row>
    <row r="71" spans="2:3" ht="12">
      <c r="B71" s="95"/>
      <c r="C71" s="95"/>
    </row>
    <row r="72" spans="2:3" ht="12">
      <c r="B72" s="95"/>
      <c r="C72" s="95"/>
    </row>
    <row r="73" spans="2:3" ht="12">
      <c r="B73" s="95"/>
      <c r="C73" s="95"/>
    </row>
    <row r="74" spans="2:3" ht="12">
      <c r="B74" s="95"/>
      <c r="C74" s="95"/>
    </row>
    <row r="75" spans="2:3" ht="12">
      <c r="B75" s="95"/>
      <c r="C75" s="95"/>
    </row>
    <row r="76" spans="2:3" ht="12">
      <c r="B76" s="95"/>
      <c r="C76" s="95"/>
    </row>
    <row r="77" spans="2:3" ht="12">
      <c r="B77" s="95"/>
      <c r="C77" s="95"/>
    </row>
    <row r="78" spans="2:3" ht="12">
      <c r="B78" s="95"/>
      <c r="C78" s="95"/>
    </row>
    <row r="79" spans="2:3" ht="12">
      <c r="B79" s="95"/>
      <c r="C79" s="95"/>
    </row>
    <row r="80" spans="2:3" ht="12">
      <c r="B80" s="95"/>
      <c r="C80" s="95"/>
    </row>
    <row r="81" spans="2:3" ht="12">
      <c r="B81" s="95"/>
      <c r="C81" s="95"/>
    </row>
    <row r="82" spans="2:3" ht="12">
      <c r="B82" s="95"/>
      <c r="C82" s="95"/>
    </row>
    <row r="83" spans="2:3" ht="12">
      <c r="B83" s="95"/>
      <c r="C83" s="95"/>
    </row>
    <row r="84" spans="2:3" ht="12">
      <c r="B84" s="95"/>
      <c r="C84" s="95"/>
    </row>
    <row r="85" spans="2:3" ht="12">
      <c r="B85" s="95"/>
      <c r="C85" s="95"/>
    </row>
    <row r="86" spans="2:3" ht="12">
      <c r="B86" s="95"/>
      <c r="C86" s="95"/>
    </row>
    <row r="87" spans="2:3" ht="12">
      <c r="B87" s="95"/>
      <c r="C87" s="95"/>
    </row>
    <row r="88" spans="2:3" ht="12">
      <c r="B88" s="95"/>
      <c r="C88" s="95"/>
    </row>
    <row r="89" spans="2:3" ht="12">
      <c r="B89" s="95"/>
      <c r="C89" s="95"/>
    </row>
    <row r="90" spans="2:3" ht="12">
      <c r="B90" s="95"/>
      <c r="C90" s="95"/>
    </row>
    <row r="91" spans="2:3" ht="12">
      <c r="B91" s="95"/>
      <c r="C91" s="95"/>
    </row>
    <row r="92" spans="2:3" ht="12">
      <c r="B92" s="95"/>
      <c r="C92" s="95"/>
    </row>
    <row r="93" spans="2:3" ht="12">
      <c r="B93" s="95"/>
      <c r="C93" s="95"/>
    </row>
    <row r="94" spans="2:3" ht="12">
      <c r="B94" s="95"/>
      <c r="C94" s="95"/>
    </row>
    <row r="95" spans="2:3" ht="12">
      <c r="B95" s="95"/>
      <c r="C95" s="95"/>
    </row>
    <row r="96" spans="2:3" ht="12">
      <c r="B96" s="95"/>
      <c r="C96" s="95"/>
    </row>
    <row r="97" spans="2:3" ht="12">
      <c r="B97" s="95"/>
      <c r="C97" s="95"/>
    </row>
    <row r="98" spans="2:3" ht="12">
      <c r="B98" s="95"/>
      <c r="C98" s="95"/>
    </row>
    <row r="99" spans="2:3" ht="12">
      <c r="B99" s="95"/>
      <c r="C99" s="95"/>
    </row>
    <row r="100" spans="2:3" ht="12">
      <c r="B100" s="95"/>
      <c r="C100" s="95"/>
    </row>
    <row r="101" spans="2:3" ht="12">
      <c r="B101" s="95"/>
      <c r="C101" s="95"/>
    </row>
    <row r="102" spans="2:3" ht="12">
      <c r="B102" s="95"/>
      <c r="C102" s="95"/>
    </row>
    <row r="103" spans="2:3" ht="12">
      <c r="B103" s="95"/>
      <c r="C103" s="95"/>
    </row>
    <row r="104" spans="2:3" ht="12">
      <c r="B104" s="95"/>
      <c r="C104" s="95"/>
    </row>
    <row r="105" spans="2:3" ht="12">
      <c r="B105" s="95"/>
      <c r="C105" s="95"/>
    </row>
    <row r="106" spans="2:3" ht="12">
      <c r="B106" s="95"/>
      <c r="C106" s="95"/>
    </row>
    <row r="107" spans="2:3" ht="12">
      <c r="B107" s="95"/>
      <c r="C107" s="95"/>
    </row>
    <row r="108" spans="2:3" ht="12">
      <c r="B108" s="95"/>
      <c r="C108" s="95"/>
    </row>
    <row r="109" spans="2:3" ht="12">
      <c r="B109" s="95"/>
      <c r="C109" s="95"/>
    </row>
    <row r="110" spans="2:3" ht="12">
      <c r="B110" s="95"/>
      <c r="C110" s="95"/>
    </row>
    <row r="111" spans="2:3" ht="12">
      <c r="B111" s="95"/>
      <c r="C111" s="95"/>
    </row>
    <row r="112" spans="2:3" ht="12">
      <c r="B112" s="95"/>
      <c r="C112" s="95"/>
    </row>
    <row r="113" spans="2:3" ht="12">
      <c r="B113" s="95"/>
      <c r="C113" s="95"/>
    </row>
    <row r="114" spans="2:3" ht="12">
      <c r="B114" s="95"/>
      <c r="C114" s="95"/>
    </row>
    <row r="115" spans="2:3" ht="12">
      <c r="B115" s="95"/>
      <c r="C115" s="95"/>
    </row>
    <row r="116" spans="2:3" ht="12">
      <c r="B116" s="95"/>
      <c r="C116" s="95"/>
    </row>
    <row r="117" spans="2:3" ht="12">
      <c r="B117" s="95"/>
      <c r="C117" s="95"/>
    </row>
    <row r="118" spans="2:3" ht="12">
      <c r="B118" s="95"/>
      <c r="C118" s="95"/>
    </row>
    <row r="119" spans="2:3" ht="12">
      <c r="B119" s="95"/>
      <c r="C119" s="95"/>
    </row>
    <row r="120" spans="2:3" ht="12">
      <c r="B120" s="95"/>
      <c r="C120" s="95"/>
    </row>
    <row r="121" spans="2:3" ht="12">
      <c r="B121" s="95"/>
      <c r="C121" s="95"/>
    </row>
    <row r="122" spans="2:3" ht="12">
      <c r="B122" s="95"/>
      <c r="C122" s="95"/>
    </row>
    <row r="123" spans="2:3" ht="12">
      <c r="B123" s="95"/>
      <c r="C123" s="95"/>
    </row>
    <row r="124" spans="2:3" ht="12">
      <c r="B124" s="95"/>
      <c r="C124" s="95"/>
    </row>
    <row r="125" spans="2:3" ht="12">
      <c r="B125" s="95"/>
      <c r="C125" s="95"/>
    </row>
    <row r="126" spans="2:3" ht="12">
      <c r="B126" s="95"/>
      <c r="C126" s="95"/>
    </row>
    <row r="127" spans="2:3" ht="12">
      <c r="B127" s="95"/>
      <c r="C127" s="95"/>
    </row>
    <row r="128" spans="2:3" ht="12">
      <c r="B128" s="95"/>
      <c r="C128" s="95"/>
    </row>
    <row r="129" spans="2:3" ht="12">
      <c r="B129" s="95"/>
      <c r="C129" s="95"/>
    </row>
    <row r="130" spans="2:3" ht="12">
      <c r="B130" s="95"/>
      <c r="C130" s="95"/>
    </row>
    <row r="131" spans="2:3" ht="12">
      <c r="B131" s="95"/>
      <c r="C131" s="95"/>
    </row>
    <row r="132" spans="2:3" ht="12">
      <c r="B132" s="95"/>
      <c r="C132" s="95"/>
    </row>
    <row r="133" spans="2:3" ht="12">
      <c r="B133" s="95"/>
      <c r="C133" s="95"/>
    </row>
    <row r="134" spans="2:3" ht="12">
      <c r="B134" s="95"/>
      <c r="C134" s="95"/>
    </row>
    <row r="135" spans="2:3" ht="12">
      <c r="B135" s="95"/>
      <c r="C135" s="95"/>
    </row>
    <row r="136" spans="2:3" ht="12">
      <c r="B136" s="95"/>
      <c r="C136" s="95"/>
    </row>
    <row r="137" spans="2:3" ht="12">
      <c r="B137" s="95"/>
      <c r="C137" s="95"/>
    </row>
    <row r="138" spans="2:3" ht="12">
      <c r="B138" s="95"/>
      <c r="C138" s="95"/>
    </row>
    <row r="139" spans="2:3" ht="12">
      <c r="B139" s="95"/>
      <c r="C139" s="95"/>
    </row>
    <row r="140" spans="2:3" ht="12">
      <c r="B140" s="95"/>
      <c r="C140" s="95"/>
    </row>
    <row r="141" spans="2:3" ht="12">
      <c r="B141" s="95"/>
      <c r="C141" s="95"/>
    </row>
    <row r="142" spans="2:3" ht="12">
      <c r="B142" s="95"/>
      <c r="C142" s="95"/>
    </row>
    <row r="143" spans="2:3" ht="12">
      <c r="B143" s="95"/>
      <c r="C143" s="95"/>
    </row>
    <row r="144" spans="2:3" ht="12">
      <c r="B144" s="95"/>
      <c r="C144" s="95"/>
    </row>
    <row r="145" spans="2:3" ht="12">
      <c r="B145" s="95"/>
      <c r="C145" s="95"/>
    </row>
    <row r="146" spans="2:3" ht="12">
      <c r="B146" s="95"/>
      <c r="C146" s="95"/>
    </row>
    <row r="147" spans="2:3" ht="12">
      <c r="B147" s="95"/>
      <c r="C147" s="95"/>
    </row>
    <row r="148" spans="2:3" ht="12">
      <c r="B148" s="95"/>
      <c r="C148" s="95"/>
    </row>
    <row r="149" spans="2:3" ht="12">
      <c r="B149" s="95"/>
      <c r="C149" s="95"/>
    </row>
    <row r="150" spans="2:3" ht="12">
      <c r="B150" s="95"/>
      <c r="C150" s="95"/>
    </row>
    <row r="151" spans="2:3" ht="12">
      <c r="B151" s="95"/>
      <c r="C151" s="95"/>
    </row>
    <row r="152" spans="2:3" ht="12">
      <c r="B152" s="95"/>
      <c r="C152" s="95"/>
    </row>
    <row r="153" spans="2:3" ht="12">
      <c r="B153" s="95"/>
      <c r="C153" s="95"/>
    </row>
    <row r="154" spans="2:3" ht="12">
      <c r="B154" s="95"/>
      <c r="C154" s="95"/>
    </row>
    <row r="155" spans="2:3" ht="12">
      <c r="B155" s="95"/>
      <c r="C155" s="95"/>
    </row>
    <row r="156" spans="2:3" ht="12">
      <c r="B156" s="95"/>
      <c r="C156" s="95"/>
    </row>
    <row r="157" spans="2:3" ht="12">
      <c r="B157" s="95"/>
      <c r="C157" s="95"/>
    </row>
    <row r="158" spans="2:3" ht="12">
      <c r="B158" s="95"/>
      <c r="C158" s="95"/>
    </row>
    <row r="159" spans="2:3" ht="12">
      <c r="B159" s="95"/>
      <c r="C159" s="95"/>
    </row>
    <row r="160" spans="2:3" ht="12">
      <c r="B160" s="95"/>
      <c r="C160" s="95"/>
    </row>
    <row r="161" spans="2:3" ht="12">
      <c r="B161" s="95"/>
      <c r="C161" s="95"/>
    </row>
    <row r="162" spans="2:3" ht="12">
      <c r="B162" s="95"/>
      <c r="C162" s="95"/>
    </row>
    <row r="163" spans="2:3" ht="12">
      <c r="B163" s="95"/>
      <c r="C163" s="95"/>
    </row>
    <row r="164" spans="2:3" ht="12">
      <c r="B164" s="95"/>
      <c r="C164" s="95"/>
    </row>
    <row r="165" spans="2:3" ht="12">
      <c r="B165" s="95"/>
      <c r="C165" s="95"/>
    </row>
    <row r="166" spans="2:3" ht="12">
      <c r="B166" s="95"/>
      <c r="C166" s="95"/>
    </row>
    <row r="167" spans="2:3" ht="12">
      <c r="B167" s="95"/>
      <c r="C167" s="95"/>
    </row>
    <row r="168" spans="2:3" ht="12">
      <c r="B168" s="95"/>
      <c r="C168" s="95"/>
    </row>
    <row r="169" spans="2:3" ht="12">
      <c r="B169" s="95"/>
      <c r="C169" s="95"/>
    </row>
    <row r="170" spans="2:3" ht="12">
      <c r="B170" s="95"/>
      <c r="C170" s="95"/>
    </row>
    <row r="171" spans="2:3" ht="12">
      <c r="B171" s="95"/>
      <c r="C171" s="95"/>
    </row>
    <row r="172" spans="2:3" ht="12">
      <c r="B172" s="95"/>
      <c r="C172" s="95"/>
    </row>
    <row r="173" spans="2:3" ht="12">
      <c r="B173" s="95"/>
      <c r="C173" s="95"/>
    </row>
    <row r="174" spans="2:3" ht="12">
      <c r="B174" s="95"/>
      <c r="C174" s="95"/>
    </row>
    <row r="175" spans="2:3" ht="12">
      <c r="B175" s="95"/>
      <c r="C175" s="95"/>
    </row>
    <row r="176" spans="2:3" ht="12">
      <c r="B176" s="95"/>
      <c r="C176" s="95"/>
    </row>
    <row r="177" spans="2:3" ht="12">
      <c r="B177" s="95"/>
      <c r="C177" s="95"/>
    </row>
    <row r="178" spans="2:3" ht="12">
      <c r="B178" s="95"/>
      <c r="C178" s="95"/>
    </row>
    <row r="179" spans="2:3" ht="12">
      <c r="B179" s="95"/>
      <c r="C179" s="95"/>
    </row>
    <row r="180" spans="2:3" ht="12">
      <c r="B180" s="95"/>
      <c r="C180" s="95"/>
    </row>
    <row r="181" spans="2:3" ht="12">
      <c r="B181" s="95"/>
      <c r="C181" s="95"/>
    </row>
    <row r="182" spans="2:3" ht="12">
      <c r="B182" s="95"/>
      <c r="C182" s="95"/>
    </row>
    <row r="183" spans="2:3" ht="12">
      <c r="B183" s="95"/>
      <c r="C183" s="95"/>
    </row>
    <row r="184" spans="2:3" ht="12">
      <c r="B184" s="95"/>
      <c r="C184" s="95"/>
    </row>
    <row r="185" spans="2:3" ht="12">
      <c r="B185" s="95"/>
      <c r="C185" s="95"/>
    </row>
    <row r="186" spans="2:3" ht="12">
      <c r="B186" s="95"/>
      <c r="C186" s="95"/>
    </row>
    <row r="187" spans="2:3" ht="12">
      <c r="B187" s="95"/>
      <c r="C187" s="95"/>
    </row>
    <row r="188" spans="2:3" ht="12">
      <c r="B188" s="95"/>
      <c r="C188" s="95"/>
    </row>
    <row r="189" spans="2:3" ht="12">
      <c r="B189" s="95"/>
      <c r="C189" s="95"/>
    </row>
    <row r="190" spans="2:3" ht="12">
      <c r="B190" s="95"/>
      <c r="C190" s="95"/>
    </row>
    <row r="191" spans="2:3" ht="12">
      <c r="B191" s="95"/>
      <c r="C191" s="95"/>
    </row>
    <row r="192" spans="2:3" ht="12">
      <c r="B192" s="95"/>
      <c r="C192" s="95"/>
    </row>
    <row r="193" spans="2:3" ht="12">
      <c r="B193" s="95"/>
      <c r="C193" s="95"/>
    </row>
    <row r="194" spans="2:3" ht="12">
      <c r="B194" s="95"/>
      <c r="C194" s="95"/>
    </row>
    <row r="195" spans="2:3" ht="12">
      <c r="B195" s="95"/>
      <c r="C195" s="95"/>
    </row>
    <row r="196" spans="2:3" ht="12">
      <c r="B196" s="95"/>
      <c r="C196" s="95"/>
    </row>
    <row r="197" spans="2:3" ht="12">
      <c r="B197" s="95"/>
      <c r="C197" s="95"/>
    </row>
    <row r="198" spans="2:3" ht="12">
      <c r="B198" s="95"/>
      <c r="C198" s="95"/>
    </row>
    <row r="199" spans="2:3" ht="12">
      <c r="B199" s="95"/>
      <c r="C199" s="95"/>
    </row>
    <row r="200" spans="2:3" ht="12">
      <c r="B200" s="95"/>
      <c r="C200" s="95"/>
    </row>
    <row r="201" spans="2:3" ht="12">
      <c r="B201" s="95"/>
      <c r="C201" s="95"/>
    </row>
    <row r="202" spans="2:3" ht="12">
      <c r="B202" s="95"/>
      <c r="C202" s="95"/>
    </row>
    <row r="203" spans="2:3" ht="12">
      <c r="B203" s="95"/>
      <c r="C203" s="95"/>
    </row>
    <row r="204" spans="2:3" ht="12">
      <c r="B204" s="95"/>
      <c r="C204" s="95"/>
    </row>
    <row r="205" spans="2:3" ht="12">
      <c r="B205" s="95"/>
      <c r="C205" s="95"/>
    </row>
    <row r="206" spans="2:3" ht="12">
      <c r="B206" s="95"/>
      <c r="C206" s="95"/>
    </row>
    <row r="207" spans="2:3" ht="12">
      <c r="B207" s="95"/>
      <c r="C207" s="95"/>
    </row>
    <row r="208" spans="2:3" ht="12">
      <c r="B208" s="95"/>
      <c r="C208" s="95"/>
    </row>
    <row r="209" spans="2:3" ht="12">
      <c r="B209" s="95"/>
      <c r="C209" s="95"/>
    </row>
    <row r="210" spans="2:3" ht="12">
      <c r="B210" s="95"/>
      <c r="C210" s="95"/>
    </row>
    <row r="211" spans="2:3" ht="12">
      <c r="B211" s="95"/>
      <c r="C211" s="95"/>
    </row>
    <row r="212" spans="2:3" ht="12">
      <c r="B212" s="95"/>
      <c r="C212" s="95"/>
    </row>
    <row r="213" spans="2:3" ht="12">
      <c r="B213" s="95"/>
      <c r="C213" s="95"/>
    </row>
    <row r="214" spans="2:3" ht="12">
      <c r="B214" s="95"/>
      <c r="C214" s="95"/>
    </row>
    <row r="215" spans="2:3" ht="12">
      <c r="B215" s="95"/>
      <c r="C215" s="95"/>
    </row>
    <row r="216" spans="2:3" ht="12">
      <c r="B216" s="95"/>
      <c r="C216" s="95"/>
    </row>
    <row r="217" spans="2:3" ht="12">
      <c r="B217" s="95"/>
      <c r="C217" s="95"/>
    </row>
    <row r="218" spans="2:3" ht="12">
      <c r="B218" s="95"/>
      <c r="C218" s="95"/>
    </row>
    <row r="219" spans="2:3" ht="12">
      <c r="B219" s="95"/>
      <c r="C219" s="95"/>
    </row>
    <row r="220" spans="2:3" ht="12">
      <c r="B220" s="95"/>
      <c r="C220" s="95"/>
    </row>
    <row r="221" spans="2:3" ht="12">
      <c r="B221" s="95"/>
      <c r="C221" s="95"/>
    </row>
    <row r="222" spans="2:3" ht="12">
      <c r="B222" s="95"/>
      <c r="C222" s="95"/>
    </row>
    <row r="223" spans="2:3" ht="12">
      <c r="B223" s="95"/>
      <c r="C223" s="95"/>
    </row>
    <row r="224" spans="2:3" ht="12">
      <c r="B224" s="95"/>
      <c r="C224" s="95"/>
    </row>
    <row r="225" spans="2:3" ht="12">
      <c r="B225" s="95"/>
      <c r="C225" s="95"/>
    </row>
    <row r="226" spans="2:3" ht="12">
      <c r="B226" s="95"/>
      <c r="C226" s="95"/>
    </row>
    <row r="227" spans="2:3" ht="12">
      <c r="B227" s="95"/>
      <c r="C227" s="95"/>
    </row>
    <row r="228" spans="2:3" ht="12">
      <c r="B228" s="95"/>
      <c r="C228" s="95"/>
    </row>
    <row r="229" spans="2:3" ht="12">
      <c r="B229" s="95"/>
      <c r="C229" s="95"/>
    </row>
    <row r="230" spans="2:3" ht="12">
      <c r="B230" s="95"/>
      <c r="C230" s="95"/>
    </row>
    <row r="231" spans="2:3" ht="12">
      <c r="B231" s="95"/>
      <c r="C231" s="95"/>
    </row>
    <row r="232" spans="2:3" ht="12">
      <c r="B232" s="95"/>
      <c r="C232" s="95"/>
    </row>
    <row r="233" spans="2:3" ht="12">
      <c r="B233" s="95"/>
      <c r="C233" s="95"/>
    </row>
    <row r="234" spans="2:3" ht="12">
      <c r="B234" s="95"/>
      <c r="C234" s="95"/>
    </row>
    <row r="235" spans="2:3" ht="12">
      <c r="B235" s="95"/>
      <c r="C235" s="95"/>
    </row>
    <row r="236" spans="2:3" ht="12">
      <c r="B236" s="95"/>
      <c r="C236" s="95"/>
    </row>
    <row r="237" spans="2:3" ht="12">
      <c r="B237" s="95"/>
      <c r="C237" s="95"/>
    </row>
    <row r="238" spans="2:3" ht="12">
      <c r="B238" s="95"/>
      <c r="C238" s="95"/>
    </row>
    <row r="239" spans="2:3" ht="12">
      <c r="B239" s="95"/>
      <c r="C239" s="95"/>
    </row>
    <row r="240" spans="2:3" ht="12">
      <c r="B240" s="95"/>
      <c r="C240" s="95"/>
    </row>
    <row r="241" spans="2:3" ht="12">
      <c r="B241" s="95"/>
      <c r="C241" s="95"/>
    </row>
    <row r="242" spans="2:3" ht="12">
      <c r="B242" s="95"/>
      <c r="C242" s="95"/>
    </row>
    <row r="243" spans="2:3" ht="12">
      <c r="B243" s="95"/>
      <c r="C243" s="95"/>
    </row>
    <row r="244" spans="2:3" ht="12">
      <c r="B244" s="95"/>
      <c r="C244" s="95"/>
    </row>
    <row r="245" spans="2:3" ht="12">
      <c r="B245" s="95"/>
      <c r="C245" s="95"/>
    </row>
    <row r="246" spans="2:3" ht="12">
      <c r="B246" s="95"/>
      <c r="C246" s="95"/>
    </row>
    <row r="247" spans="2:3" ht="12">
      <c r="B247" s="95"/>
      <c r="C247" s="95"/>
    </row>
    <row r="248" spans="2:3" ht="12">
      <c r="B248" s="95"/>
      <c r="C248" s="95"/>
    </row>
    <row r="249" spans="2:3" ht="12">
      <c r="B249" s="95"/>
      <c r="C249" s="95"/>
    </row>
    <row r="250" spans="2:3" ht="12">
      <c r="B250" s="95"/>
      <c r="C250" s="95"/>
    </row>
    <row r="251" spans="2:3" ht="12">
      <c r="B251" s="95"/>
      <c r="C251" s="95"/>
    </row>
    <row r="252" spans="2:3" ht="12">
      <c r="B252" s="95"/>
      <c r="C252" s="95"/>
    </row>
    <row r="253" spans="2:3" ht="12">
      <c r="B253" s="95"/>
      <c r="C253" s="95"/>
    </row>
    <row r="254" spans="2:3" ht="12">
      <c r="B254" s="95"/>
      <c r="C254" s="95"/>
    </row>
    <row r="255" spans="2:3" ht="12">
      <c r="B255" s="95"/>
      <c r="C255" s="95"/>
    </row>
    <row r="256" spans="2:3" ht="12">
      <c r="B256" s="95"/>
      <c r="C256" s="95"/>
    </row>
    <row r="257" spans="2:3" ht="12">
      <c r="B257" s="95"/>
      <c r="C257" s="95"/>
    </row>
    <row r="258" spans="2:3" ht="12">
      <c r="B258" s="95"/>
      <c r="C258" s="95"/>
    </row>
    <row r="259" spans="2:3" ht="12">
      <c r="B259" s="95"/>
      <c r="C259" s="95"/>
    </row>
    <row r="260" spans="2:3" ht="12">
      <c r="B260" s="95"/>
      <c r="C260" s="95"/>
    </row>
    <row r="261" spans="2:3" ht="12">
      <c r="B261" s="95"/>
      <c r="C261" s="95"/>
    </row>
    <row r="262" spans="2:3" ht="12">
      <c r="B262" s="95"/>
      <c r="C262" s="95"/>
    </row>
    <row r="263" spans="2:3" ht="12">
      <c r="B263" s="95"/>
      <c r="C263" s="95"/>
    </row>
    <row r="264" spans="2:3" ht="12">
      <c r="B264" s="95"/>
      <c r="C264" s="95"/>
    </row>
    <row r="265" spans="2:3" ht="12">
      <c r="B265" s="95"/>
      <c r="C265" s="95"/>
    </row>
    <row r="266" spans="2:3" ht="12">
      <c r="B266" s="95"/>
      <c r="C266" s="95"/>
    </row>
    <row r="267" spans="2:3" ht="12">
      <c r="B267" s="95"/>
      <c r="C267" s="95"/>
    </row>
    <row r="268" spans="2:3" ht="12">
      <c r="B268" s="95"/>
      <c r="C268" s="95"/>
    </row>
    <row r="269" spans="2:3" ht="12">
      <c r="B269" s="95"/>
      <c r="C269" s="95"/>
    </row>
    <row r="270" spans="2:3" ht="12">
      <c r="B270" s="95"/>
      <c r="C270" s="95"/>
    </row>
    <row r="271" spans="2:3" ht="12">
      <c r="B271" s="95"/>
      <c r="C271" s="95"/>
    </row>
    <row r="272" spans="2:3" ht="12">
      <c r="B272" s="95"/>
      <c r="C272" s="95"/>
    </row>
    <row r="273" spans="2:3" ht="12">
      <c r="B273" s="95"/>
      <c r="C273" s="95"/>
    </row>
    <row r="274" spans="2:3" ht="12">
      <c r="B274" s="95"/>
      <c r="C274" s="95"/>
    </row>
    <row r="275" spans="2:3" ht="12">
      <c r="B275" s="95"/>
      <c r="C275" s="95"/>
    </row>
    <row r="276" spans="2:3" ht="12">
      <c r="B276" s="95"/>
      <c r="C276" s="95"/>
    </row>
    <row r="277" spans="2:3" ht="12">
      <c r="B277" s="95"/>
      <c r="C277" s="95"/>
    </row>
    <row r="278" spans="2:3" ht="12">
      <c r="B278" s="95"/>
      <c r="C278" s="95"/>
    </row>
    <row r="279" spans="2:3" ht="12">
      <c r="B279" s="95"/>
      <c r="C279" s="95"/>
    </row>
    <row r="280" spans="2:3" ht="12">
      <c r="B280" s="95"/>
      <c r="C280" s="95"/>
    </row>
    <row r="281" spans="2:3" ht="12">
      <c r="B281" s="95"/>
      <c r="C281" s="95"/>
    </row>
    <row r="282" spans="2:3" ht="12">
      <c r="B282" s="95"/>
      <c r="C282" s="95"/>
    </row>
    <row r="283" spans="2:3" ht="12">
      <c r="B283" s="95"/>
      <c r="C283" s="95"/>
    </row>
    <row r="284" spans="2:3" ht="12">
      <c r="B284" s="95"/>
      <c r="C284" s="95"/>
    </row>
    <row r="285" spans="2:3" ht="12">
      <c r="B285" s="95"/>
      <c r="C285" s="95"/>
    </row>
    <row r="286" spans="2:3" ht="12">
      <c r="B286" s="95"/>
      <c r="C286" s="95"/>
    </row>
    <row r="287" spans="2:3" ht="12">
      <c r="B287" s="95"/>
      <c r="C287" s="95"/>
    </row>
    <row r="288" spans="2:3" ht="12">
      <c r="B288" s="95"/>
      <c r="C288" s="95"/>
    </row>
    <row r="289" spans="2:3" ht="12">
      <c r="B289" s="95"/>
      <c r="C289" s="95"/>
    </row>
    <row r="290" spans="2:3" ht="12">
      <c r="B290" s="95"/>
      <c r="C290" s="95"/>
    </row>
    <row r="291" spans="2:3" ht="12">
      <c r="B291" s="95"/>
      <c r="C291" s="95"/>
    </row>
    <row r="292" spans="2:3" ht="12">
      <c r="B292" s="95"/>
      <c r="C292" s="95"/>
    </row>
    <row r="293" spans="2:3" ht="12">
      <c r="B293" s="95"/>
      <c r="C293" s="95"/>
    </row>
    <row r="294" spans="2:3" ht="12">
      <c r="B294" s="95"/>
      <c r="C294" s="95"/>
    </row>
    <row r="295" spans="2:3" ht="12">
      <c r="B295" s="95"/>
      <c r="C295" s="95"/>
    </row>
  </sheetData>
  <sheetProtection/>
  <mergeCells count="14">
    <mergeCell ref="E6:G6"/>
    <mergeCell ref="J4:L4"/>
    <mergeCell ref="J6:L6"/>
    <mergeCell ref="O3:O6"/>
    <mergeCell ref="O1:P1"/>
    <mergeCell ref="O2:P2"/>
    <mergeCell ref="P3:P6"/>
    <mergeCell ref="E1:H1"/>
    <mergeCell ref="J1:M1"/>
    <mergeCell ref="E3:G3"/>
    <mergeCell ref="E5:G5"/>
    <mergeCell ref="J3:L3"/>
    <mergeCell ref="J5:L5"/>
    <mergeCell ref="E4:G4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4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A1" sqref="A1:IV3"/>
    </sheetView>
  </sheetViews>
  <sheetFormatPr defaultColWidth="9.7109375" defaultRowHeight="12.75"/>
  <cols>
    <col min="1" max="1" width="3.00390625" style="1" bestFit="1" customWidth="1"/>
    <col min="2" max="2" width="24.421875" style="1" customWidth="1"/>
    <col min="3" max="3" width="25.421875" style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customWidth="1"/>
    <col min="10" max="10" width="9.28125" style="1" bestFit="1" customWidth="1"/>
    <col min="11" max="11" width="9.7109375" style="1" customWidth="1"/>
    <col min="12" max="12" width="7.7109375" style="1" customWidth="1"/>
    <col min="13" max="13" width="8.28125" style="1" customWidth="1"/>
    <col min="14" max="14" width="0.85546875" style="1" customWidth="1"/>
    <col min="15" max="15" width="9.28125" style="1" bestFit="1" customWidth="1"/>
    <col min="16" max="16" width="9.7109375" style="1" customWidth="1"/>
    <col min="17" max="17" width="7.7109375" style="1" customWidth="1"/>
    <col min="18" max="18" width="8.28125" style="1" customWidth="1"/>
    <col min="19" max="19" width="0.85546875" style="1" customWidth="1"/>
    <col min="20" max="20" width="9.28125" style="1" bestFit="1" customWidth="1"/>
    <col min="21" max="21" width="9.7109375" style="1" customWidth="1"/>
    <col min="22" max="22" width="7.7109375" style="1" customWidth="1"/>
    <col min="23" max="23" width="8.28125" style="1" customWidth="1"/>
    <col min="24" max="24" width="0.85546875" style="1" customWidth="1"/>
    <col min="25" max="25" width="10.28125" style="1" customWidth="1"/>
    <col min="26" max="26" width="10.7109375" style="2" customWidth="1"/>
    <col min="27" max="16384" width="9.7109375" style="1" customWidth="1"/>
  </cols>
  <sheetData>
    <row r="1" spans="1:26" ht="16.5" thickBot="1">
      <c r="A1" s="10"/>
      <c r="D1" s="7"/>
      <c r="E1" s="217" t="s">
        <v>93</v>
      </c>
      <c r="F1" s="218"/>
      <c r="G1" s="218"/>
      <c r="H1" s="219"/>
      <c r="I1" s="5"/>
      <c r="J1" s="195" t="s">
        <v>94</v>
      </c>
      <c r="K1" s="196"/>
      <c r="L1" s="196"/>
      <c r="M1" s="197"/>
      <c r="N1" s="5"/>
      <c r="O1" s="195" t="s">
        <v>318</v>
      </c>
      <c r="P1" s="196"/>
      <c r="Q1" s="196"/>
      <c r="R1" s="197"/>
      <c r="S1" s="5"/>
      <c r="T1" s="195" t="s">
        <v>319</v>
      </c>
      <c r="U1" s="196"/>
      <c r="V1" s="196"/>
      <c r="W1" s="197"/>
      <c r="X1" s="5"/>
      <c r="Y1" s="198" t="s">
        <v>92</v>
      </c>
      <c r="Z1" s="199"/>
    </row>
    <row r="2" spans="1:26" s="12" customFormat="1" ht="26.25" customHeight="1" thickBot="1">
      <c r="A2" s="11"/>
      <c r="D2" s="38"/>
      <c r="E2" s="35" t="s">
        <v>35</v>
      </c>
      <c r="F2" s="37">
        <v>8.818</v>
      </c>
      <c r="G2" s="35" t="s">
        <v>28</v>
      </c>
      <c r="H2" s="36" t="s">
        <v>324</v>
      </c>
      <c r="I2" s="39"/>
      <c r="J2" s="35" t="s">
        <v>35</v>
      </c>
      <c r="K2" s="37">
        <v>12.753</v>
      </c>
      <c r="L2" s="35" t="s">
        <v>28</v>
      </c>
      <c r="M2" s="36" t="s">
        <v>324</v>
      </c>
      <c r="N2" s="39"/>
      <c r="O2" s="35" t="s">
        <v>35</v>
      </c>
      <c r="P2" s="37">
        <v>15.901</v>
      </c>
      <c r="Q2" s="35" t="s">
        <v>28</v>
      </c>
      <c r="R2" s="36" t="s">
        <v>324</v>
      </c>
      <c r="S2" s="39"/>
      <c r="T2" s="35" t="s">
        <v>35</v>
      </c>
      <c r="U2" s="37">
        <v>22.043</v>
      </c>
      <c r="V2" s="35" t="s">
        <v>28</v>
      </c>
      <c r="W2" s="36" t="s">
        <v>324</v>
      </c>
      <c r="X2" s="39"/>
      <c r="Y2" s="220" t="s">
        <v>303</v>
      </c>
      <c r="Z2" s="221"/>
    </row>
    <row r="3" spans="4:26" s="12" customFormat="1" ht="18.75" customHeight="1">
      <c r="D3" s="38"/>
      <c r="E3" s="208" t="s">
        <v>17</v>
      </c>
      <c r="F3" s="209"/>
      <c r="G3" s="210"/>
      <c r="H3" s="100">
        <v>0.20069444444444443</v>
      </c>
      <c r="I3" s="40"/>
      <c r="J3" s="208" t="s">
        <v>17</v>
      </c>
      <c r="K3" s="209"/>
      <c r="L3" s="210"/>
      <c r="M3" s="100">
        <v>0.20069444444444443</v>
      </c>
      <c r="N3" s="40"/>
      <c r="O3" s="208" t="s">
        <v>17</v>
      </c>
      <c r="P3" s="209"/>
      <c r="Q3" s="210"/>
      <c r="R3" s="100">
        <v>0.20069444444444443</v>
      </c>
      <c r="S3" s="40"/>
      <c r="T3" s="208" t="s">
        <v>17</v>
      </c>
      <c r="U3" s="209"/>
      <c r="V3" s="210"/>
      <c r="W3" s="100">
        <v>0.20069444444444443</v>
      </c>
      <c r="X3" s="40"/>
      <c r="Y3" s="222" t="s">
        <v>46</v>
      </c>
      <c r="Z3" s="225">
        <v>4</v>
      </c>
    </row>
    <row r="4" spans="4:26" s="12" customFormat="1" ht="12.75">
      <c r="D4" s="38"/>
      <c r="E4" s="208" t="s">
        <v>322</v>
      </c>
      <c r="F4" s="209"/>
      <c r="G4" s="210"/>
      <c r="H4" s="177">
        <v>0.20868055555555556</v>
      </c>
      <c r="I4" s="40"/>
      <c r="J4" s="208" t="s">
        <v>322</v>
      </c>
      <c r="K4" s="209"/>
      <c r="L4" s="210"/>
      <c r="M4" s="177">
        <v>0.20868055555555556</v>
      </c>
      <c r="N4" s="40"/>
      <c r="O4" s="208" t="s">
        <v>322</v>
      </c>
      <c r="P4" s="209"/>
      <c r="Q4" s="210"/>
      <c r="R4" s="177">
        <v>0.20868055555555556</v>
      </c>
      <c r="S4" s="40"/>
      <c r="T4" s="208" t="s">
        <v>322</v>
      </c>
      <c r="U4" s="209"/>
      <c r="V4" s="210"/>
      <c r="W4" s="177">
        <v>0.20868055555555556</v>
      </c>
      <c r="X4" s="40"/>
      <c r="Y4" s="223"/>
      <c r="Z4" s="226"/>
    </row>
    <row r="5" spans="4:26" s="12" customFormat="1" ht="13.5" thickBot="1">
      <c r="D5" s="38"/>
      <c r="E5" s="205" t="s">
        <v>311</v>
      </c>
      <c r="F5" s="206"/>
      <c r="G5" s="207"/>
      <c r="H5" s="101">
        <v>0.007524305555555556</v>
      </c>
      <c r="I5" s="41"/>
      <c r="J5" s="205" t="s">
        <v>311</v>
      </c>
      <c r="K5" s="206"/>
      <c r="L5" s="207"/>
      <c r="M5" s="101">
        <v>0.011567129629629629</v>
      </c>
      <c r="N5" s="41"/>
      <c r="O5" s="205" t="s">
        <v>311</v>
      </c>
      <c r="P5" s="206"/>
      <c r="Q5" s="207"/>
      <c r="R5" s="101">
        <v>0.014659722222222222</v>
      </c>
      <c r="S5" s="41"/>
      <c r="T5" s="205" t="s">
        <v>311</v>
      </c>
      <c r="U5" s="206"/>
      <c r="V5" s="207"/>
      <c r="W5" s="101">
        <v>0.020105324074074074</v>
      </c>
      <c r="X5" s="41"/>
      <c r="Y5" s="223"/>
      <c r="Z5" s="226"/>
    </row>
    <row r="6" spans="4:26" s="12" customFormat="1" ht="13.5" thickBot="1">
      <c r="D6" s="38"/>
      <c r="E6" s="205" t="s">
        <v>310</v>
      </c>
      <c r="F6" s="206"/>
      <c r="G6" s="206"/>
      <c r="H6" s="181">
        <v>0.007773148148148148</v>
      </c>
      <c r="I6" s="41"/>
      <c r="J6" s="205" t="s">
        <v>310</v>
      </c>
      <c r="K6" s="206"/>
      <c r="L6" s="206"/>
      <c r="M6" s="181">
        <v>0.01182175925925926</v>
      </c>
      <c r="N6" s="41"/>
      <c r="O6" s="205" t="s">
        <v>310</v>
      </c>
      <c r="P6" s="206"/>
      <c r="Q6" s="206"/>
      <c r="R6" s="181">
        <v>0.014962962962962963</v>
      </c>
      <c r="S6" s="41"/>
      <c r="T6" s="205" t="s">
        <v>310</v>
      </c>
      <c r="U6" s="206"/>
      <c r="V6" s="206"/>
      <c r="W6" s="181">
        <v>0.020649305555555556</v>
      </c>
      <c r="X6" s="41"/>
      <c r="Y6" s="224"/>
      <c r="Z6" s="227"/>
    </row>
    <row r="7" spans="1:26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44" t="s">
        <v>26</v>
      </c>
      <c r="P7" s="45" t="s">
        <v>0</v>
      </c>
      <c r="Q7" s="45" t="s">
        <v>27</v>
      </c>
      <c r="R7" s="46" t="s">
        <v>2</v>
      </c>
      <c r="S7" s="47"/>
      <c r="T7" s="44" t="s">
        <v>26</v>
      </c>
      <c r="U7" s="45" t="s">
        <v>0</v>
      </c>
      <c r="V7" s="45" t="s">
        <v>27</v>
      </c>
      <c r="W7" s="46" t="s">
        <v>2</v>
      </c>
      <c r="X7" s="47"/>
      <c r="Y7" s="108" t="s">
        <v>2</v>
      </c>
      <c r="Z7" s="108" t="s">
        <v>4</v>
      </c>
    </row>
    <row r="8" spans="1:26" ht="13.5" thickBot="1" thickTop="1">
      <c r="A8" s="19">
        <v>1</v>
      </c>
      <c r="B8" s="160" t="s">
        <v>137</v>
      </c>
      <c r="C8" s="160" t="s">
        <v>138</v>
      </c>
      <c r="D8" s="8"/>
      <c r="E8" s="102">
        <v>0.20821874999999998</v>
      </c>
      <c r="F8" s="103">
        <v>0.2082291666666667</v>
      </c>
      <c r="G8" s="106">
        <v>1.0416666666707153E-05</v>
      </c>
      <c r="H8" s="110">
        <v>0.9</v>
      </c>
      <c r="I8" s="6"/>
      <c r="J8" s="102">
        <v>0.21226157407407406</v>
      </c>
      <c r="K8" s="103">
        <v>0.21223379629629632</v>
      </c>
      <c r="L8" s="106">
        <v>2.777777777773771E-05</v>
      </c>
      <c r="M8" s="110">
        <v>-2.4</v>
      </c>
      <c r="N8" s="6"/>
      <c r="O8" s="102">
        <v>0.21535416666666665</v>
      </c>
      <c r="P8" s="103">
        <v>0.2153125</v>
      </c>
      <c r="Q8" s="106">
        <v>4.166666666666208E-05</v>
      </c>
      <c r="R8" s="110">
        <v>-3.6</v>
      </c>
      <c r="S8" s="6"/>
      <c r="T8" s="102">
        <v>0.2207997685185185</v>
      </c>
      <c r="U8" s="103">
        <v>0.22078703703703703</v>
      </c>
      <c r="V8" s="106">
        <v>1.2731481481481621E-05</v>
      </c>
      <c r="W8" s="110">
        <v>-1.1</v>
      </c>
      <c r="X8" s="6"/>
      <c r="Y8" s="110">
        <v>8</v>
      </c>
      <c r="Z8" s="20">
        <v>9</v>
      </c>
    </row>
    <row r="9" spans="1:26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0.2085659722222222</v>
      </c>
      <c r="F9" s="167"/>
      <c r="G9" s="187" t="s">
        <v>25</v>
      </c>
      <c r="H9" s="166">
        <v>300</v>
      </c>
      <c r="I9" s="6"/>
      <c r="J9" s="186">
        <v>0.21260879629629628</v>
      </c>
      <c r="K9" s="167"/>
      <c r="L9" s="187" t="s">
        <v>25</v>
      </c>
      <c r="M9" s="166">
        <v>300</v>
      </c>
      <c r="N9" s="6"/>
      <c r="O9" s="186">
        <v>0.21570138888888887</v>
      </c>
      <c r="P9" s="167"/>
      <c r="Q9" s="187" t="s">
        <v>25</v>
      </c>
      <c r="R9" s="166">
        <v>300</v>
      </c>
      <c r="S9" s="6"/>
      <c r="T9" s="186">
        <v>0.22114699074074073</v>
      </c>
      <c r="U9" s="167"/>
      <c r="V9" s="187" t="s">
        <v>25</v>
      </c>
      <c r="W9" s="166">
        <v>300</v>
      </c>
      <c r="X9" s="6"/>
      <c r="Y9" s="166">
        <v>1200</v>
      </c>
      <c r="Z9" s="188">
        <v>37</v>
      </c>
    </row>
    <row r="10" spans="1:26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0.20891319444444442</v>
      </c>
      <c r="F10" s="103">
        <v>0.20891203703703706</v>
      </c>
      <c r="G10" s="106">
        <v>1.1574074073594787E-06</v>
      </c>
      <c r="H10" s="110">
        <v>-0.1</v>
      </c>
      <c r="I10" s="6"/>
      <c r="J10" s="102">
        <v>0.2129560185185185</v>
      </c>
      <c r="K10" s="103">
        <v>0.21296296296296294</v>
      </c>
      <c r="L10" s="106">
        <v>6.944444444434428E-06</v>
      </c>
      <c r="M10" s="110">
        <v>0.6</v>
      </c>
      <c r="N10" s="6"/>
      <c r="O10" s="102">
        <v>0.2160486111111111</v>
      </c>
      <c r="P10" s="103">
        <v>0.21603009259259257</v>
      </c>
      <c r="Q10" s="106">
        <v>1.8518518518528815E-05</v>
      </c>
      <c r="R10" s="110">
        <v>-1.6</v>
      </c>
      <c r="S10" s="6"/>
      <c r="T10" s="102">
        <v>0.22149421296296296</v>
      </c>
      <c r="U10" s="103">
        <v>0.22144675925925927</v>
      </c>
      <c r="V10" s="106">
        <v>4.7453703703681516E-05</v>
      </c>
      <c r="W10" s="110">
        <v>-4.1</v>
      </c>
      <c r="X10" s="6"/>
      <c r="Y10" s="110">
        <v>6.4</v>
      </c>
      <c r="Z10" s="20">
        <v>8</v>
      </c>
    </row>
    <row r="11" spans="1:26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0.20926041666666664</v>
      </c>
      <c r="F11" s="167">
        <v>0.20925925925925926</v>
      </c>
      <c r="G11" s="187">
        <v>1.1574074073872342E-06</v>
      </c>
      <c r="H11" s="166">
        <v>-0.1</v>
      </c>
      <c r="I11" s="6"/>
      <c r="J11" s="186">
        <v>0.21330324074074072</v>
      </c>
      <c r="K11" s="167">
        <v>0.21329861111111112</v>
      </c>
      <c r="L11" s="187">
        <v>4.629629629604448E-06</v>
      </c>
      <c r="M11" s="166">
        <v>-0.4</v>
      </c>
      <c r="N11" s="6"/>
      <c r="O11" s="186">
        <v>0.21639583333333332</v>
      </c>
      <c r="P11" s="167">
        <v>0.21638888888888888</v>
      </c>
      <c r="Q11" s="187">
        <v>6.944444444434428E-06</v>
      </c>
      <c r="R11" s="166">
        <v>-0.6</v>
      </c>
      <c r="S11" s="6"/>
      <c r="T11" s="186">
        <v>0.22184143518518518</v>
      </c>
      <c r="U11" s="167">
        <v>0.2218287037037037</v>
      </c>
      <c r="V11" s="187">
        <v>1.2731481481481621E-05</v>
      </c>
      <c r="W11" s="166">
        <v>-1.1</v>
      </c>
      <c r="X11" s="6"/>
      <c r="Y11" s="166">
        <v>2.2</v>
      </c>
      <c r="Z11" s="188">
        <v>2</v>
      </c>
    </row>
    <row r="12" spans="1:26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0.20960763888888886</v>
      </c>
      <c r="F12" s="103"/>
      <c r="G12" s="106" t="s">
        <v>25</v>
      </c>
      <c r="H12" s="110">
        <v>300</v>
      </c>
      <c r="I12" s="6"/>
      <c r="J12" s="102">
        <v>0.21365046296296294</v>
      </c>
      <c r="K12" s="103"/>
      <c r="L12" s="106" t="s">
        <v>25</v>
      </c>
      <c r="M12" s="110">
        <v>300</v>
      </c>
      <c r="N12" s="6"/>
      <c r="O12" s="102">
        <v>0.21674305555555554</v>
      </c>
      <c r="P12" s="103"/>
      <c r="Q12" s="106" t="s">
        <v>25</v>
      </c>
      <c r="R12" s="110">
        <v>300</v>
      </c>
      <c r="S12" s="6"/>
      <c r="T12" s="102">
        <v>0.2221886574074074</v>
      </c>
      <c r="U12" s="103"/>
      <c r="V12" s="106" t="s">
        <v>25</v>
      </c>
      <c r="W12" s="110">
        <v>300</v>
      </c>
      <c r="X12" s="6"/>
      <c r="Y12" s="110">
        <v>1200</v>
      </c>
      <c r="Z12" s="20">
        <v>37</v>
      </c>
    </row>
    <row r="13" spans="1:26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0.20995486111111109</v>
      </c>
      <c r="F13" s="167"/>
      <c r="G13" s="187" t="s">
        <v>25</v>
      </c>
      <c r="H13" s="166">
        <v>300</v>
      </c>
      <c r="I13" s="6"/>
      <c r="J13" s="186">
        <v>0.21399768518518517</v>
      </c>
      <c r="K13" s="167"/>
      <c r="L13" s="187" t="s">
        <v>25</v>
      </c>
      <c r="M13" s="166">
        <v>300</v>
      </c>
      <c r="N13" s="6"/>
      <c r="O13" s="186">
        <v>0.21709027777777776</v>
      </c>
      <c r="P13" s="167"/>
      <c r="Q13" s="187" t="s">
        <v>25</v>
      </c>
      <c r="R13" s="166">
        <v>300</v>
      </c>
      <c r="S13" s="6"/>
      <c r="T13" s="186">
        <v>0.22253587962962962</v>
      </c>
      <c r="U13" s="167"/>
      <c r="V13" s="187" t="s">
        <v>25</v>
      </c>
      <c r="W13" s="166">
        <v>300</v>
      </c>
      <c r="X13" s="6"/>
      <c r="Y13" s="166">
        <v>1200</v>
      </c>
      <c r="Z13" s="188">
        <v>37</v>
      </c>
    </row>
    <row r="14" spans="1:26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0.2103020833333333</v>
      </c>
      <c r="F14" s="103">
        <v>0.21030092592592595</v>
      </c>
      <c r="G14" s="106">
        <v>1.1574074073594787E-06</v>
      </c>
      <c r="H14" s="110">
        <v>-0.1</v>
      </c>
      <c r="I14" s="6"/>
      <c r="J14" s="102">
        <v>0.2143449074074074</v>
      </c>
      <c r="K14" s="103">
        <v>0.21435185185185188</v>
      </c>
      <c r="L14" s="106">
        <v>6.944444444489939E-06</v>
      </c>
      <c r="M14" s="110">
        <v>0.6</v>
      </c>
      <c r="N14" s="6"/>
      <c r="O14" s="102">
        <v>0.21743749999999998</v>
      </c>
      <c r="P14" s="103">
        <v>0.21743055555555557</v>
      </c>
      <c r="Q14" s="106">
        <v>6.944444444406672E-06</v>
      </c>
      <c r="R14" s="110">
        <v>-0.6</v>
      </c>
      <c r="S14" s="6"/>
      <c r="T14" s="102">
        <v>0.22288310185185184</v>
      </c>
      <c r="U14" s="103">
        <v>0.2228935185185185</v>
      </c>
      <c r="V14" s="106">
        <v>1.0416666666651642E-05</v>
      </c>
      <c r="W14" s="110">
        <v>0.9</v>
      </c>
      <c r="X14" s="6"/>
      <c r="Y14" s="110">
        <v>2.2</v>
      </c>
      <c r="Z14" s="20">
        <v>1</v>
      </c>
    </row>
    <row r="15" spans="1:26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0.21064930555555553</v>
      </c>
      <c r="F15" s="167">
        <v>0.210625</v>
      </c>
      <c r="G15" s="187">
        <v>2.4305555555520497E-05</v>
      </c>
      <c r="H15" s="166">
        <v>-2.1</v>
      </c>
      <c r="I15" s="6"/>
      <c r="J15" s="186">
        <v>0.2146921296296296</v>
      </c>
      <c r="K15" s="167">
        <v>0.21466435185185184</v>
      </c>
      <c r="L15" s="187">
        <v>2.7777777777765467E-05</v>
      </c>
      <c r="M15" s="166">
        <v>-2.4</v>
      </c>
      <c r="N15" s="6"/>
      <c r="O15" s="186">
        <v>0.2177847222222222</v>
      </c>
      <c r="P15" s="167">
        <v>0.21774305555555554</v>
      </c>
      <c r="Q15" s="187">
        <v>4.166666666666208E-05</v>
      </c>
      <c r="R15" s="166">
        <v>-3.6</v>
      </c>
      <c r="S15" s="6"/>
      <c r="T15" s="186">
        <v>0.22323032407407406</v>
      </c>
      <c r="U15" s="167">
        <v>0.22317129629629628</v>
      </c>
      <c r="V15" s="187">
        <v>5.90277777777759E-05</v>
      </c>
      <c r="W15" s="166">
        <v>-5.1</v>
      </c>
      <c r="X15" s="6"/>
      <c r="Y15" s="166">
        <v>13.2</v>
      </c>
      <c r="Z15" s="188">
        <v>14</v>
      </c>
    </row>
    <row r="16" spans="1:26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0.21099652777777775</v>
      </c>
      <c r="F16" s="103">
        <v>0.21094907407407407</v>
      </c>
      <c r="G16" s="106">
        <v>4.7453703703681516E-05</v>
      </c>
      <c r="H16" s="110">
        <v>-4.1</v>
      </c>
      <c r="I16" s="6"/>
      <c r="J16" s="102">
        <v>0.21503935185185183</v>
      </c>
      <c r="K16" s="103">
        <v>0.2152199074074074</v>
      </c>
      <c r="L16" s="106">
        <v>0.00018055555555557268</v>
      </c>
      <c r="M16" s="110">
        <v>15.6</v>
      </c>
      <c r="N16" s="6"/>
      <c r="O16" s="102">
        <v>0.21813194444444442</v>
      </c>
      <c r="P16" s="103">
        <v>0.21818287037037035</v>
      </c>
      <c r="Q16" s="106">
        <v>5.0925925925926485E-05</v>
      </c>
      <c r="R16" s="110">
        <v>4.4</v>
      </c>
      <c r="S16" s="6"/>
      <c r="T16" s="102">
        <v>0.22357754629629628</v>
      </c>
      <c r="U16" s="103">
        <v>0.22346064814814814</v>
      </c>
      <c r="V16" s="106">
        <v>0.00011689814814813682</v>
      </c>
      <c r="W16" s="110">
        <v>-10.1</v>
      </c>
      <c r="X16" s="6"/>
      <c r="Y16" s="110">
        <v>34.2</v>
      </c>
      <c r="Z16" s="20">
        <v>26</v>
      </c>
    </row>
    <row r="17" spans="1:26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0.21134374999999997</v>
      </c>
      <c r="F17" s="167"/>
      <c r="G17" s="187" t="s">
        <v>25</v>
      </c>
      <c r="H17" s="166">
        <v>300</v>
      </c>
      <c r="I17" s="6"/>
      <c r="J17" s="186">
        <v>0.21538657407407405</v>
      </c>
      <c r="K17" s="167"/>
      <c r="L17" s="187" t="s">
        <v>25</v>
      </c>
      <c r="M17" s="166">
        <v>300</v>
      </c>
      <c r="N17" s="6"/>
      <c r="O17" s="186">
        <v>0.21847916666666664</v>
      </c>
      <c r="P17" s="167"/>
      <c r="Q17" s="187" t="s">
        <v>25</v>
      </c>
      <c r="R17" s="166">
        <v>300</v>
      </c>
      <c r="S17" s="6"/>
      <c r="T17" s="186">
        <v>0.2239247685185185</v>
      </c>
      <c r="U17" s="167"/>
      <c r="V17" s="187" t="s">
        <v>25</v>
      </c>
      <c r="W17" s="166">
        <v>300</v>
      </c>
      <c r="X17" s="6"/>
      <c r="Y17" s="166">
        <v>1200</v>
      </c>
      <c r="Z17" s="188">
        <v>37</v>
      </c>
    </row>
    <row r="18" spans="1:26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0.2116909722222222</v>
      </c>
      <c r="F18" s="103">
        <v>0.21167824074074074</v>
      </c>
      <c r="G18" s="106">
        <v>1.2731481481453866E-05</v>
      </c>
      <c r="H18" s="110">
        <v>-1.1</v>
      </c>
      <c r="I18" s="6"/>
      <c r="J18" s="102">
        <v>0.21573379629629627</v>
      </c>
      <c r="K18" s="103">
        <v>0.21574074074074076</v>
      </c>
      <c r="L18" s="106">
        <v>6.944444444489939E-06</v>
      </c>
      <c r="M18" s="110">
        <v>0.6</v>
      </c>
      <c r="N18" s="6"/>
      <c r="O18" s="102">
        <v>0.21882638888888886</v>
      </c>
      <c r="P18" s="103">
        <v>0.21883101851851852</v>
      </c>
      <c r="Q18" s="106">
        <v>4.629629629659959E-06</v>
      </c>
      <c r="R18" s="110">
        <v>0.4</v>
      </c>
      <c r="S18" s="6"/>
      <c r="T18" s="102">
        <v>0.22427199074074072</v>
      </c>
      <c r="U18" s="103">
        <v>0.22425925925925927</v>
      </c>
      <c r="V18" s="106">
        <v>1.2731481481453866E-05</v>
      </c>
      <c r="W18" s="110">
        <v>-1.1</v>
      </c>
      <c r="X18" s="6"/>
      <c r="Y18" s="110">
        <v>3.2</v>
      </c>
      <c r="Z18" s="20">
        <v>3</v>
      </c>
    </row>
    <row r="19" spans="1:26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0.2120381944444444</v>
      </c>
      <c r="F19" s="167">
        <v>0.21201388888888886</v>
      </c>
      <c r="G19" s="187">
        <v>2.4305555555548253E-05</v>
      </c>
      <c r="H19" s="166">
        <v>-2.1</v>
      </c>
      <c r="I19" s="6"/>
      <c r="J19" s="186">
        <v>0.2160810185185185</v>
      </c>
      <c r="K19" s="167">
        <v>0.2160648148148148</v>
      </c>
      <c r="L19" s="187">
        <v>1.6203703703698835E-05</v>
      </c>
      <c r="M19" s="166">
        <v>-1.4</v>
      </c>
      <c r="N19" s="6"/>
      <c r="O19" s="186">
        <v>0.21917361111111108</v>
      </c>
      <c r="P19" s="167">
        <v>0.21950231481481483</v>
      </c>
      <c r="Q19" s="187">
        <v>0.0003287037037037477</v>
      </c>
      <c r="R19" s="166">
        <v>28.4</v>
      </c>
      <c r="S19" s="6"/>
      <c r="T19" s="186">
        <v>0.22461921296296294</v>
      </c>
      <c r="U19" s="167">
        <v>0.22457175925925923</v>
      </c>
      <c r="V19" s="187">
        <v>4.745370370370927E-05</v>
      </c>
      <c r="W19" s="166">
        <v>-4.1</v>
      </c>
      <c r="X19" s="6"/>
      <c r="Y19" s="166">
        <v>36</v>
      </c>
      <c r="Z19" s="188">
        <v>27</v>
      </c>
    </row>
    <row r="20" spans="1:26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0.21238541666666663</v>
      </c>
      <c r="F20" s="103">
        <v>0.21237268518518518</v>
      </c>
      <c r="G20" s="106">
        <v>1.2731481481453866E-05</v>
      </c>
      <c r="H20" s="110">
        <v>-1.1</v>
      </c>
      <c r="I20" s="6"/>
      <c r="J20" s="102">
        <v>0.2164282407407407</v>
      </c>
      <c r="K20" s="103">
        <v>0.21652777777777776</v>
      </c>
      <c r="L20" s="106">
        <v>9.953703703705075E-05</v>
      </c>
      <c r="M20" s="110">
        <v>8.6</v>
      </c>
      <c r="N20" s="6"/>
      <c r="O20" s="102">
        <v>0.2195208333333333</v>
      </c>
      <c r="P20" s="103">
        <v>0.21953703703703706</v>
      </c>
      <c r="Q20" s="106">
        <v>1.6203703703754346E-05</v>
      </c>
      <c r="R20" s="110">
        <v>1.4</v>
      </c>
      <c r="S20" s="6"/>
      <c r="T20" s="102">
        <v>0.22496643518518517</v>
      </c>
      <c r="U20" s="103">
        <v>0.22490740740740742</v>
      </c>
      <c r="V20" s="106">
        <v>5.902777777774815E-05</v>
      </c>
      <c r="W20" s="110">
        <v>-5.1</v>
      </c>
      <c r="X20" s="6"/>
      <c r="Y20" s="110">
        <v>16.2</v>
      </c>
      <c r="Z20" s="20">
        <v>17</v>
      </c>
    </row>
    <row r="21" spans="1:26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0.21273263888888885</v>
      </c>
      <c r="F21" s="167">
        <v>0.21273148148148147</v>
      </c>
      <c r="G21" s="187">
        <v>1.1574074073872342E-06</v>
      </c>
      <c r="H21" s="166">
        <v>-0.1</v>
      </c>
      <c r="I21" s="6"/>
      <c r="J21" s="186">
        <v>0.21677546296296293</v>
      </c>
      <c r="K21" s="167">
        <v>0.21675925925925923</v>
      </c>
      <c r="L21" s="187">
        <v>1.6203703703698835E-05</v>
      </c>
      <c r="M21" s="166">
        <v>-1.4</v>
      </c>
      <c r="N21" s="6"/>
      <c r="O21" s="186">
        <v>0.21986805555555552</v>
      </c>
      <c r="P21" s="167">
        <v>0.21988425925925925</v>
      </c>
      <c r="Q21" s="187">
        <v>1.620370370372659E-05</v>
      </c>
      <c r="R21" s="166">
        <v>1.4</v>
      </c>
      <c r="S21" s="6"/>
      <c r="T21" s="186">
        <v>0.2253136574074074</v>
      </c>
      <c r="U21" s="167">
        <v>0.22517361111111112</v>
      </c>
      <c r="V21" s="187">
        <v>0.00014004629629627008</v>
      </c>
      <c r="W21" s="166">
        <v>-12.1</v>
      </c>
      <c r="X21" s="6"/>
      <c r="Y21" s="166">
        <v>15</v>
      </c>
      <c r="Z21" s="188">
        <v>16</v>
      </c>
    </row>
    <row r="22" spans="1:26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0.21307986111111107</v>
      </c>
      <c r="F22" s="103">
        <v>0.2130324074074074</v>
      </c>
      <c r="G22" s="106">
        <v>4.7453703703681516E-05</v>
      </c>
      <c r="H22" s="110">
        <v>-4.1</v>
      </c>
      <c r="I22" s="6"/>
      <c r="J22" s="102">
        <v>0.21712268518518515</v>
      </c>
      <c r="K22" s="103">
        <v>0.21715277777777778</v>
      </c>
      <c r="L22" s="106">
        <v>3.0092592592623202E-05</v>
      </c>
      <c r="M22" s="110">
        <v>2.6</v>
      </c>
      <c r="N22" s="6"/>
      <c r="O22" s="102">
        <v>0.22021527777777775</v>
      </c>
      <c r="P22" s="103">
        <v>0.2202199074074074</v>
      </c>
      <c r="Q22" s="106">
        <v>4.629629629659959E-06</v>
      </c>
      <c r="R22" s="110">
        <v>0.4</v>
      </c>
      <c r="S22" s="6"/>
      <c r="T22" s="102">
        <v>0.2256608796296296</v>
      </c>
      <c r="U22" s="103">
        <v>0.22559027777777776</v>
      </c>
      <c r="V22" s="106">
        <v>7.060185185184253E-05</v>
      </c>
      <c r="W22" s="110">
        <v>-6.1</v>
      </c>
      <c r="X22" s="6"/>
      <c r="Y22" s="110">
        <v>13.2</v>
      </c>
      <c r="Z22" s="20">
        <v>14</v>
      </c>
    </row>
    <row r="23" spans="1:26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0.2134270833333333</v>
      </c>
      <c r="F23" s="167">
        <v>0.2133912037037037</v>
      </c>
      <c r="G23" s="187">
        <v>3.587962962958713E-05</v>
      </c>
      <c r="H23" s="166">
        <v>-3.1</v>
      </c>
      <c r="I23" s="6"/>
      <c r="J23" s="186">
        <v>0.21746990740740738</v>
      </c>
      <c r="K23" s="167">
        <v>0.2174189814814815</v>
      </c>
      <c r="L23" s="187">
        <v>5.0925925925870974E-05</v>
      </c>
      <c r="M23" s="166">
        <v>-4.4</v>
      </c>
      <c r="N23" s="6"/>
      <c r="O23" s="186">
        <v>0.22056249999999997</v>
      </c>
      <c r="P23" s="167">
        <v>0.22050925925925927</v>
      </c>
      <c r="Q23" s="187">
        <v>5.3240740740700954E-05</v>
      </c>
      <c r="R23" s="166">
        <v>-4.6</v>
      </c>
      <c r="S23" s="6"/>
      <c r="T23" s="186">
        <v>0.22600810185185183</v>
      </c>
      <c r="U23" s="167">
        <v>0.22594907407407408</v>
      </c>
      <c r="V23" s="187">
        <v>5.902777777774815E-05</v>
      </c>
      <c r="W23" s="166">
        <v>-5.1</v>
      </c>
      <c r="X23" s="6"/>
      <c r="Y23" s="166">
        <v>17.2</v>
      </c>
      <c r="Z23" s="188">
        <v>18</v>
      </c>
    </row>
    <row r="24" spans="1:26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0.21377430555555552</v>
      </c>
      <c r="F24" s="103">
        <v>0.21373842592592593</v>
      </c>
      <c r="G24" s="106">
        <v>3.587962962958713E-05</v>
      </c>
      <c r="H24" s="110">
        <v>-3.1</v>
      </c>
      <c r="I24" s="6"/>
      <c r="J24" s="102">
        <v>0.2178171296296296</v>
      </c>
      <c r="K24" s="103">
        <v>0.21778935185185186</v>
      </c>
      <c r="L24" s="106">
        <v>2.777777777773771E-05</v>
      </c>
      <c r="M24" s="110">
        <v>-2.4</v>
      </c>
      <c r="N24" s="6"/>
      <c r="O24" s="102">
        <v>0.2209097222222222</v>
      </c>
      <c r="P24" s="103">
        <v>0.22087962962962962</v>
      </c>
      <c r="Q24" s="106">
        <v>3.009259259256769E-05</v>
      </c>
      <c r="R24" s="110">
        <v>-2.6</v>
      </c>
      <c r="S24" s="6"/>
      <c r="T24" s="102">
        <v>0.22635532407407405</v>
      </c>
      <c r="U24" s="103">
        <v>0.22630787037037037</v>
      </c>
      <c r="V24" s="106">
        <v>4.7453703703681516E-05</v>
      </c>
      <c r="W24" s="110">
        <v>-4.1</v>
      </c>
      <c r="X24" s="6"/>
      <c r="Y24" s="110">
        <v>12.2</v>
      </c>
      <c r="Z24" s="20">
        <v>12</v>
      </c>
    </row>
    <row r="25" spans="1:26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0.21412152777777774</v>
      </c>
      <c r="F25" s="167">
        <v>0.2141087962962963</v>
      </c>
      <c r="G25" s="187">
        <v>1.273148148142611E-05</v>
      </c>
      <c r="H25" s="166">
        <v>-1.1</v>
      </c>
      <c r="I25" s="6"/>
      <c r="J25" s="186">
        <v>0.21816435185185182</v>
      </c>
      <c r="K25" s="167">
        <v>0.21814814814814817</v>
      </c>
      <c r="L25" s="187">
        <v>1.6203703703643324E-05</v>
      </c>
      <c r="M25" s="166">
        <v>-1.4</v>
      </c>
      <c r="N25" s="6"/>
      <c r="O25" s="186">
        <v>0.2212569444444444</v>
      </c>
      <c r="P25" s="167">
        <v>0.2212384259259259</v>
      </c>
      <c r="Q25" s="187">
        <v>1.851851851850106E-05</v>
      </c>
      <c r="R25" s="166">
        <v>-1.6</v>
      </c>
      <c r="S25" s="6"/>
      <c r="T25" s="186">
        <v>0.22670254629629627</v>
      </c>
      <c r="U25" s="167">
        <v>0.22671296296296295</v>
      </c>
      <c r="V25" s="187">
        <v>1.0416666666679397E-05</v>
      </c>
      <c r="W25" s="166">
        <v>0.9</v>
      </c>
      <c r="X25" s="6"/>
      <c r="Y25" s="166">
        <v>5</v>
      </c>
      <c r="Z25" s="188">
        <v>4</v>
      </c>
    </row>
    <row r="26" spans="1:26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0.21446874999999996</v>
      </c>
      <c r="F26" s="103">
        <v>0.21447916666666667</v>
      </c>
      <c r="G26" s="106">
        <v>1.0416666666707153E-05</v>
      </c>
      <c r="H26" s="110">
        <v>0.9</v>
      </c>
      <c r="I26" s="6"/>
      <c r="J26" s="102">
        <v>0.21851157407407404</v>
      </c>
      <c r="K26" s="103">
        <v>0.21854166666666666</v>
      </c>
      <c r="L26" s="106">
        <v>3.0092592592623202E-05</v>
      </c>
      <c r="M26" s="110">
        <v>2.6</v>
      </c>
      <c r="N26" s="6"/>
      <c r="O26" s="102">
        <v>0.22160416666666663</v>
      </c>
      <c r="P26" s="103">
        <v>0.2216087962962963</v>
      </c>
      <c r="Q26" s="106">
        <v>4.629629629659959E-06</v>
      </c>
      <c r="R26" s="110">
        <v>0.4</v>
      </c>
      <c r="S26" s="6"/>
      <c r="T26" s="102">
        <v>0.2270497685185185</v>
      </c>
      <c r="U26" s="103">
        <v>0.22703703703703704</v>
      </c>
      <c r="V26" s="106">
        <v>1.2731481481453866E-05</v>
      </c>
      <c r="W26" s="110">
        <v>-1.1</v>
      </c>
      <c r="X26" s="6"/>
      <c r="Y26" s="110">
        <v>5</v>
      </c>
      <c r="Z26" s="20">
        <v>4</v>
      </c>
    </row>
    <row r="27" spans="1:26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0.21481597222222218</v>
      </c>
      <c r="F27" s="167"/>
      <c r="G27" s="187" t="s">
        <v>25</v>
      </c>
      <c r="H27" s="166">
        <v>300</v>
      </c>
      <c r="I27" s="6"/>
      <c r="J27" s="186">
        <v>0.21885879629629626</v>
      </c>
      <c r="K27" s="167"/>
      <c r="L27" s="187" t="s">
        <v>25</v>
      </c>
      <c r="M27" s="166">
        <v>300</v>
      </c>
      <c r="N27" s="6"/>
      <c r="O27" s="186">
        <v>0.22195138888888885</v>
      </c>
      <c r="P27" s="167"/>
      <c r="Q27" s="187" t="s">
        <v>25</v>
      </c>
      <c r="R27" s="166">
        <v>300</v>
      </c>
      <c r="S27" s="6"/>
      <c r="T27" s="186">
        <v>0.2273969907407407</v>
      </c>
      <c r="U27" s="167"/>
      <c r="V27" s="187" t="s">
        <v>25</v>
      </c>
      <c r="W27" s="166">
        <v>300</v>
      </c>
      <c r="X27" s="6"/>
      <c r="Y27" s="166">
        <v>1200</v>
      </c>
      <c r="Z27" s="188">
        <v>37</v>
      </c>
    </row>
    <row r="28" spans="1:26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0.2151631944444444</v>
      </c>
      <c r="F28" s="103"/>
      <c r="G28" s="106" t="s">
        <v>25</v>
      </c>
      <c r="H28" s="110">
        <v>300</v>
      </c>
      <c r="I28" s="6"/>
      <c r="J28" s="102">
        <v>0.21920601851851848</v>
      </c>
      <c r="K28" s="103"/>
      <c r="L28" s="106" t="s">
        <v>25</v>
      </c>
      <c r="M28" s="110">
        <v>300</v>
      </c>
      <c r="N28" s="6"/>
      <c r="O28" s="102">
        <v>0.22229861111111107</v>
      </c>
      <c r="P28" s="103"/>
      <c r="Q28" s="106" t="s">
        <v>25</v>
      </c>
      <c r="R28" s="110">
        <v>300</v>
      </c>
      <c r="S28" s="6"/>
      <c r="T28" s="102">
        <v>0.22774421296296293</v>
      </c>
      <c r="U28" s="103"/>
      <c r="V28" s="106" t="s">
        <v>25</v>
      </c>
      <c r="W28" s="110">
        <v>300</v>
      </c>
      <c r="X28" s="6"/>
      <c r="Y28" s="110">
        <v>1200</v>
      </c>
      <c r="Z28" s="20">
        <v>37</v>
      </c>
    </row>
    <row r="29" spans="1:26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0.21551041666666662</v>
      </c>
      <c r="F29" s="167">
        <v>0.21546296296296297</v>
      </c>
      <c r="G29" s="187">
        <v>4.745370370365376E-05</v>
      </c>
      <c r="H29" s="166">
        <v>-4.1</v>
      </c>
      <c r="I29" s="6"/>
      <c r="J29" s="186">
        <v>0.2195532407407407</v>
      </c>
      <c r="K29" s="167">
        <v>0.2195949074074074</v>
      </c>
      <c r="L29" s="187">
        <v>4.166666666668983E-05</v>
      </c>
      <c r="M29" s="166">
        <v>3.6</v>
      </c>
      <c r="N29" s="6"/>
      <c r="O29" s="186">
        <v>0.2226458333333333</v>
      </c>
      <c r="P29" s="167">
        <v>0.22256944444444446</v>
      </c>
      <c r="Q29" s="187">
        <v>7.638888888883422E-05</v>
      </c>
      <c r="R29" s="166">
        <v>-6.6</v>
      </c>
      <c r="S29" s="6"/>
      <c r="T29" s="186">
        <v>0.22809143518518515</v>
      </c>
      <c r="U29" s="167">
        <v>0.22800925925925927</v>
      </c>
      <c r="V29" s="187">
        <v>8.217592592588141E-05</v>
      </c>
      <c r="W29" s="166">
        <v>-7.1</v>
      </c>
      <c r="X29" s="6"/>
      <c r="Y29" s="166">
        <v>21.4</v>
      </c>
      <c r="Z29" s="188">
        <v>20</v>
      </c>
    </row>
    <row r="30" spans="1:26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0.21585763888888884</v>
      </c>
      <c r="F30" s="103"/>
      <c r="G30" s="106" t="s">
        <v>25</v>
      </c>
      <c r="H30" s="110">
        <v>300</v>
      </c>
      <c r="I30" s="6"/>
      <c r="J30" s="102">
        <v>0.21990046296296292</v>
      </c>
      <c r="K30" s="103"/>
      <c r="L30" s="106" t="s">
        <v>25</v>
      </c>
      <c r="M30" s="110">
        <v>300</v>
      </c>
      <c r="N30" s="6"/>
      <c r="O30" s="102">
        <v>0.2229930555555555</v>
      </c>
      <c r="P30" s="103"/>
      <c r="Q30" s="106" t="s">
        <v>25</v>
      </c>
      <c r="R30" s="110">
        <v>300</v>
      </c>
      <c r="S30" s="6"/>
      <c r="T30" s="102">
        <v>0.22843865740740738</v>
      </c>
      <c r="U30" s="103"/>
      <c r="V30" s="106" t="s">
        <v>25</v>
      </c>
      <c r="W30" s="110">
        <v>300</v>
      </c>
      <c r="X30" s="6"/>
      <c r="Y30" s="110">
        <v>1200</v>
      </c>
      <c r="Z30" s="20">
        <v>37</v>
      </c>
    </row>
    <row r="31" spans="1:26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0.2164537037037037</v>
      </c>
      <c r="F31" s="167">
        <v>0.21649305555555556</v>
      </c>
      <c r="G31" s="187">
        <v>3.9351851851859854E-05</v>
      </c>
      <c r="H31" s="166">
        <v>3.4</v>
      </c>
      <c r="I31" s="6"/>
      <c r="J31" s="186">
        <v>0.22050231481481483</v>
      </c>
      <c r="K31" s="167">
        <v>0.22056712962962963</v>
      </c>
      <c r="L31" s="187">
        <v>6.481481481479534E-05</v>
      </c>
      <c r="M31" s="166">
        <v>5.6</v>
      </c>
      <c r="N31" s="6"/>
      <c r="O31" s="186">
        <v>0.22364351851851852</v>
      </c>
      <c r="P31" s="167">
        <v>0.2235763888888889</v>
      </c>
      <c r="Q31" s="187">
        <v>6.712962962962532E-05</v>
      </c>
      <c r="R31" s="166">
        <v>-5.8</v>
      </c>
      <c r="S31" s="6"/>
      <c r="T31" s="186">
        <v>0.22932986111111112</v>
      </c>
      <c r="U31" s="167">
        <v>0.229375</v>
      </c>
      <c r="V31" s="187">
        <v>4.513888888887929E-05</v>
      </c>
      <c r="W31" s="166">
        <v>3.9</v>
      </c>
      <c r="X31" s="6"/>
      <c r="Y31" s="166">
        <v>18.7</v>
      </c>
      <c r="Z31" s="188">
        <v>19</v>
      </c>
    </row>
    <row r="32" spans="1:26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0.21680092592592592</v>
      </c>
      <c r="F32" s="103">
        <v>0.21679398148148146</v>
      </c>
      <c r="G32" s="106">
        <v>6.944444444462183E-06</v>
      </c>
      <c r="H32" s="110">
        <v>-0.6</v>
      </c>
      <c r="I32" s="6"/>
      <c r="J32" s="102">
        <v>0.22084953703703705</v>
      </c>
      <c r="K32" s="103">
        <v>0.22083333333333333</v>
      </c>
      <c r="L32" s="106">
        <v>1.620370370372659E-05</v>
      </c>
      <c r="M32" s="110">
        <v>-1.4</v>
      </c>
      <c r="N32" s="6"/>
      <c r="O32" s="102">
        <v>0.22399074074074074</v>
      </c>
      <c r="P32" s="103">
        <v>0.22395833333333334</v>
      </c>
      <c r="Q32" s="106">
        <v>3.240740740739767E-05</v>
      </c>
      <c r="R32" s="110">
        <v>-2.8</v>
      </c>
      <c r="S32" s="6"/>
      <c r="T32" s="102">
        <v>0.22967708333333334</v>
      </c>
      <c r="U32" s="103">
        <v>0.22966435185185186</v>
      </c>
      <c r="V32" s="106">
        <v>1.2731481481481621E-05</v>
      </c>
      <c r="W32" s="110">
        <v>-1.1</v>
      </c>
      <c r="X32" s="6"/>
      <c r="Y32" s="110">
        <v>5.9</v>
      </c>
      <c r="Z32" s="20">
        <v>6</v>
      </c>
    </row>
    <row r="33" spans="1:26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0.21714814814814815</v>
      </c>
      <c r="F33" s="167">
        <v>0.2171412037037037</v>
      </c>
      <c r="G33" s="187">
        <v>6.944444444434428E-06</v>
      </c>
      <c r="H33" s="166">
        <v>-0.6</v>
      </c>
      <c r="I33" s="6"/>
      <c r="J33" s="186">
        <v>0.22119675925925927</v>
      </c>
      <c r="K33" s="167">
        <v>0.22125</v>
      </c>
      <c r="L33" s="187">
        <v>5.324074074072871E-05</v>
      </c>
      <c r="M33" s="166">
        <v>4.6</v>
      </c>
      <c r="N33" s="6"/>
      <c r="O33" s="186">
        <v>0.22433796296296296</v>
      </c>
      <c r="P33" s="167">
        <v>0.22439814814814815</v>
      </c>
      <c r="Q33" s="187">
        <v>6.018518518519089E-05</v>
      </c>
      <c r="R33" s="166">
        <v>5.2</v>
      </c>
      <c r="S33" s="6"/>
      <c r="T33" s="186">
        <v>0.23002430555555556</v>
      </c>
      <c r="U33" s="167">
        <v>0.23001157407407405</v>
      </c>
      <c r="V33" s="187">
        <v>1.2731481481509377E-05</v>
      </c>
      <c r="W33" s="166">
        <v>-1.1</v>
      </c>
      <c r="X33" s="6"/>
      <c r="Y33" s="166">
        <v>11.5</v>
      </c>
      <c r="Z33" s="188">
        <v>11</v>
      </c>
    </row>
    <row r="34" spans="1:26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0.21749537037037037</v>
      </c>
      <c r="F34" s="103">
        <v>0.21745370370370368</v>
      </c>
      <c r="G34" s="106">
        <v>4.166666666668983E-05</v>
      </c>
      <c r="H34" s="110">
        <v>-3.6</v>
      </c>
      <c r="I34" s="6"/>
      <c r="J34" s="102">
        <v>0.2215439814814815</v>
      </c>
      <c r="K34" s="103">
        <v>0.2215625</v>
      </c>
      <c r="L34" s="106">
        <v>1.851851851850106E-05</v>
      </c>
      <c r="M34" s="110">
        <v>1.6</v>
      </c>
      <c r="N34" s="6"/>
      <c r="O34" s="102">
        <v>0.22468518518518518</v>
      </c>
      <c r="P34" s="103">
        <v>0.22465277777777778</v>
      </c>
      <c r="Q34" s="106">
        <v>3.240740740739767E-05</v>
      </c>
      <c r="R34" s="110">
        <v>-2.8</v>
      </c>
      <c r="S34" s="6"/>
      <c r="T34" s="102">
        <v>0.23037152777777778</v>
      </c>
      <c r="U34" s="103">
        <v>0.2303125</v>
      </c>
      <c r="V34" s="106">
        <v>5.90277777777759E-05</v>
      </c>
      <c r="W34" s="110">
        <v>-5.1</v>
      </c>
      <c r="X34" s="6"/>
      <c r="Y34" s="110">
        <v>13.1</v>
      </c>
      <c r="Z34" s="20">
        <v>13</v>
      </c>
    </row>
    <row r="35" spans="1:26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0.2178425925925926</v>
      </c>
      <c r="F35" s="167">
        <v>0.2178240740740741</v>
      </c>
      <c r="G35" s="187">
        <v>1.851851851850106E-05</v>
      </c>
      <c r="H35" s="166">
        <v>-1.6</v>
      </c>
      <c r="I35" s="6"/>
      <c r="J35" s="186">
        <v>0.22189120370370372</v>
      </c>
      <c r="K35" s="167">
        <v>0.22189814814814815</v>
      </c>
      <c r="L35" s="187">
        <v>6.944444444434428E-06</v>
      </c>
      <c r="M35" s="166">
        <v>0.6</v>
      </c>
      <c r="N35" s="6"/>
      <c r="O35" s="186">
        <v>0.2250324074074074</v>
      </c>
      <c r="P35" s="167">
        <v>0.225</v>
      </c>
      <c r="Q35" s="187">
        <v>3.240740740739767E-05</v>
      </c>
      <c r="R35" s="166">
        <v>-2.8</v>
      </c>
      <c r="S35" s="6"/>
      <c r="T35" s="186">
        <v>0.23071875</v>
      </c>
      <c r="U35" s="167">
        <v>0.23072916666666665</v>
      </c>
      <c r="V35" s="187">
        <v>1.0416666666651642E-05</v>
      </c>
      <c r="W35" s="166">
        <v>0.9</v>
      </c>
      <c r="X35" s="6"/>
      <c r="Y35" s="166">
        <v>5.9</v>
      </c>
      <c r="Z35" s="188">
        <v>6</v>
      </c>
    </row>
    <row r="36" spans="1:26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0.2181898148148148</v>
      </c>
      <c r="F36" s="103">
        <v>0.21819444444444444</v>
      </c>
      <c r="G36" s="106">
        <v>4.629629629632204E-06</v>
      </c>
      <c r="H36" s="110">
        <v>0.4</v>
      </c>
      <c r="I36" s="6"/>
      <c r="J36" s="102">
        <v>0.22223842592592594</v>
      </c>
      <c r="K36" s="103">
        <v>0.22238425925925928</v>
      </c>
      <c r="L36" s="106">
        <v>0.00014583333333334503</v>
      </c>
      <c r="M36" s="110">
        <v>12.6</v>
      </c>
      <c r="N36" s="6"/>
      <c r="O36" s="102">
        <v>0.22537962962962962</v>
      </c>
      <c r="P36" s="103">
        <v>0.22581018518518517</v>
      </c>
      <c r="Q36" s="106">
        <v>0.00043055555555554514</v>
      </c>
      <c r="R36" s="110">
        <v>37.2</v>
      </c>
      <c r="S36" s="6"/>
      <c r="T36" s="102">
        <v>0.23106597222222222</v>
      </c>
      <c r="U36" s="103">
        <v>0.23105324074074074</v>
      </c>
      <c r="V36" s="106">
        <v>1.2731481481481621E-05</v>
      </c>
      <c r="W36" s="110">
        <v>-1.1</v>
      </c>
      <c r="X36" s="6"/>
      <c r="Y36" s="110">
        <v>51.3</v>
      </c>
      <c r="Z36" s="20">
        <v>29</v>
      </c>
    </row>
    <row r="37" spans="1:26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0.21853703703703703</v>
      </c>
      <c r="F37" s="167"/>
      <c r="G37" s="187" t="s">
        <v>25</v>
      </c>
      <c r="H37" s="166">
        <v>300</v>
      </c>
      <c r="I37" s="6"/>
      <c r="J37" s="186">
        <v>0.22258564814814816</v>
      </c>
      <c r="K37" s="167"/>
      <c r="L37" s="187" t="s">
        <v>25</v>
      </c>
      <c r="M37" s="166">
        <v>300</v>
      </c>
      <c r="N37" s="6"/>
      <c r="O37" s="186">
        <v>0.22572685185185185</v>
      </c>
      <c r="P37" s="167"/>
      <c r="Q37" s="187" t="s">
        <v>25</v>
      </c>
      <c r="R37" s="166">
        <v>300</v>
      </c>
      <c r="S37" s="6"/>
      <c r="T37" s="186">
        <v>0.23141319444444444</v>
      </c>
      <c r="U37" s="167"/>
      <c r="V37" s="187" t="s">
        <v>25</v>
      </c>
      <c r="W37" s="166">
        <v>300</v>
      </c>
      <c r="X37" s="6"/>
      <c r="Y37" s="166">
        <v>1200</v>
      </c>
      <c r="Z37" s="188">
        <v>37</v>
      </c>
    </row>
    <row r="38" spans="1:26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0.21888425925925925</v>
      </c>
      <c r="F38" s="103"/>
      <c r="G38" s="106" t="s">
        <v>25</v>
      </c>
      <c r="H38" s="110">
        <v>300</v>
      </c>
      <c r="I38" s="6"/>
      <c r="J38" s="102">
        <v>0.22293287037037038</v>
      </c>
      <c r="K38" s="103"/>
      <c r="L38" s="106" t="s">
        <v>25</v>
      </c>
      <c r="M38" s="110">
        <v>300</v>
      </c>
      <c r="N38" s="6"/>
      <c r="O38" s="102">
        <v>0.22607407407407407</v>
      </c>
      <c r="P38" s="103"/>
      <c r="Q38" s="106" t="s">
        <v>25</v>
      </c>
      <c r="R38" s="110">
        <v>300</v>
      </c>
      <c r="S38" s="6"/>
      <c r="T38" s="102">
        <v>0.23176041666666666</v>
      </c>
      <c r="U38" s="103"/>
      <c r="V38" s="106" t="s">
        <v>25</v>
      </c>
      <c r="W38" s="110">
        <v>300</v>
      </c>
      <c r="X38" s="6"/>
      <c r="Y38" s="110">
        <v>1200</v>
      </c>
      <c r="Z38" s="20">
        <v>37</v>
      </c>
    </row>
    <row r="39" spans="1:26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0.21923148148148147</v>
      </c>
      <c r="F39" s="167">
        <v>0.2191898148148148</v>
      </c>
      <c r="G39" s="187">
        <v>4.166666666666208E-05</v>
      </c>
      <c r="H39" s="166">
        <v>-3.6</v>
      </c>
      <c r="I39" s="6"/>
      <c r="J39" s="186">
        <v>0.2232800925925926</v>
      </c>
      <c r="K39" s="167">
        <v>0.22329861111111113</v>
      </c>
      <c r="L39" s="187">
        <v>1.8518518518528815E-05</v>
      </c>
      <c r="M39" s="166">
        <v>1.6</v>
      </c>
      <c r="N39" s="6"/>
      <c r="O39" s="186">
        <v>0.2264212962962963</v>
      </c>
      <c r="P39" s="167">
        <v>0.22641203703703705</v>
      </c>
      <c r="Q39" s="187">
        <v>9.259259259236652E-06</v>
      </c>
      <c r="R39" s="166">
        <v>-0.8</v>
      </c>
      <c r="S39" s="6"/>
      <c r="T39" s="186">
        <v>0.23210763888888888</v>
      </c>
      <c r="U39" s="167">
        <v>0.23207175925925927</v>
      </c>
      <c r="V39" s="187">
        <v>3.5879629629614884E-05</v>
      </c>
      <c r="W39" s="166">
        <v>-3.1</v>
      </c>
      <c r="X39" s="6"/>
      <c r="Y39" s="166">
        <v>9.1</v>
      </c>
      <c r="Z39" s="188">
        <v>10</v>
      </c>
    </row>
    <row r="40" spans="1:26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0.2195787037037037</v>
      </c>
      <c r="F40" s="103"/>
      <c r="G40" s="106" t="s">
        <v>25</v>
      </c>
      <c r="H40" s="110">
        <v>300</v>
      </c>
      <c r="I40" s="6"/>
      <c r="J40" s="102">
        <v>0.22362731481481482</v>
      </c>
      <c r="K40" s="103"/>
      <c r="L40" s="106" t="s">
        <v>25</v>
      </c>
      <c r="M40" s="110">
        <v>300</v>
      </c>
      <c r="N40" s="6"/>
      <c r="O40" s="102">
        <v>0.2267685185185185</v>
      </c>
      <c r="P40" s="103"/>
      <c r="Q40" s="106" t="s">
        <v>25</v>
      </c>
      <c r="R40" s="110">
        <v>300</v>
      </c>
      <c r="S40" s="6"/>
      <c r="T40" s="102">
        <v>0.2324548611111111</v>
      </c>
      <c r="U40" s="103"/>
      <c r="V40" s="106" t="s">
        <v>25</v>
      </c>
      <c r="W40" s="110">
        <v>300</v>
      </c>
      <c r="X40" s="6"/>
      <c r="Y40" s="110">
        <v>1200</v>
      </c>
      <c r="Z40" s="20">
        <v>37</v>
      </c>
    </row>
    <row r="41" spans="1:26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0.2199259259259259</v>
      </c>
      <c r="F41" s="167"/>
      <c r="G41" s="187" t="s">
        <v>25</v>
      </c>
      <c r="H41" s="166">
        <v>300</v>
      </c>
      <c r="I41" s="6"/>
      <c r="J41" s="186">
        <v>0.22397453703703704</v>
      </c>
      <c r="K41" s="167"/>
      <c r="L41" s="187" t="s">
        <v>25</v>
      </c>
      <c r="M41" s="166">
        <v>300</v>
      </c>
      <c r="N41" s="6"/>
      <c r="O41" s="186">
        <v>0.22711574074074073</v>
      </c>
      <c r="P41" s="167"/>
      <c r="Q41" s="187" t="s">
        <v>25</v>
      </c>
      <c r="R41" s="166">
        <v>300</v>
      </c>
      <c r="S41" s="6"/>
      <c r="T41" s="186">
        <v>0.23280208333333333</v>
      </c>
      <c r="U41" s="167"/>
      <c r="V41" s="187" t="s">
        <v>25</v>
      </c>
      <c r="W41" s="166">
        <v>300</v>
      </c>
      <c r="X41" s="6"/>
      <c r="Y41" s="166">
        <v>1200</v>
      </c>
      <c r="Z41" s="188">
        <v>37</v>
      </c>
    </row>
    <row r="42" spans="1:26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0.22027314814814813</v>
      </c>
      <c r="F42" s="103">
        <v>0.2203009259259259</v>
      </c>
      <c r="G42" s="106">
        <v>2.7777777777765467E-05</v>
      </c>
      <c r="H42" s="110">
        <v>2.4</v>
      </c>
      <c r="I42" s="6"/>
      <c r="J42" s="102">
        <v>0.22432175925925926</v>
      </c>
      <c r="K42" s="103">
        <v>0.22480324074074073</v>
      </c>
      <c r="L42" s="106">
        <v>0.00048148148148147163</v>
      </c>
      <c r="M42" s="110">
        <v>41.6</v>
      </c>
      <c r="N42" s="6"/>
      <c r="O42" s="102">
        <v>0.22746296296296295</v>
      </c>
      <c r="P42" s="103">
        <v>0.22796296296296295</v>
      </c>
      <c r="Q42" s="106">
        <v>0.0005000000000000004</v>
      </c>
      <c r="R42" s="110">
        <v>43.2</v>
      </c>
      <c r="S42" s="6"/>
      <c r="T42" s="102">
        <v>0.23314930555555555</v>
      </c>
      <c r="U42" s="103">
        <v>0.23302083333333334</v>
      </c>
      <c r="V42" s="106">
        <v>0.00012847222222220345</v>
      </c>
      <c r="W42" s="110">
        <v>-11.1</v>
      </c>
      <c r="X42" s="6"/>
      <c r="Y42" s="110">
        <v>98.3</v>
      </c>
      <c r="Z42" s="20">
        <v>34</v>
      </c>
    </row>
    <row r="43" spans="1:26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0.22062037037037036</v>
      </c>
      <c r="F43" s="167">
        <v>0.2204513888888889</v>
      </c>
      <c r="G43" s="187">
        <v>0.00016898148148145054</v>
      </c>
      <c r="H43" s="166">
        <v>-14.6</v>
      </c>
      <c r="I43" s="6"/>
      <c r="J43" s="186">
        <v>0.22466898148148148</v>
      </c>
      <c r="K43" s="167">
        <v>0.2248611111111111</v>
      </c>
      <c r="L43" s="187">
        <v>0.00019212962962961155</v>
      </c>
      <c r="M43" s="166">
        <v>16.6</v>
      </c>
      <c r="N43" s="6"/>
      <c r="O43" s="186">
        <v>0.22781018518518517</v>
      </c>
      <c r="P43" s="167">
        <v>0.2279861111111111</v>
      </c>
      <c r="Q43" s="187">
        <v>0.00017592592592594047</v>
      </c>
      <c r="R43" s="166">
        <v>15.2</v>
      </c>
      <c r="S43" s="6"/>
      <c r="T43" s="186">
        <v>0.23349652777777777</v>
      </c>
      <c r="U43" s="167">
        <v>0.23349537037037038</v>
      </c>
      <c r="V43" s="187">
        <v>1.1574074073872342E-06</v>
      </c>
      <c r="W43" s="166">
        <v>-0.1</v>
      </c>
      <c r="X43" s="6"/>
      <c r="Y43" s="166">
        <v>46.5</v>
      </c>
      <c r="Z43" s="188">
        <v>28</v>
      </c>
    </row>
    <row r="44" spans="1:26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0.22096759259259258</v>
      </c>
      <c r="F44" s="103">
        <v>0.2209375</v>
      </c>
      <c r="G44" s="106">
        <v>3.009259259256769E-05</v>
      </c>
      <c r="H44" s="110">
        <v>-2.6</v>
      </c>
      <c r="I44" s="6"/>
      <c r="J44" s="102">
        <v>0.2250162037037037</v>
      </c>
      <c r="K44" s="103">
        <v>0.2252314814814815</v>
      </c>
      <c r="L44" s="106">
        <v>0.00021527777777780033</v>
      </c>
      <c r="M44" s="110">
        <v>18.6</v>
      </c>
      <c r="N44" s="6"/>
      <c r="O44" s="102">
        <v>0.2281574074074074</v>
      </c>
      <c r="P44" s="103">
        <v>0.22814814814814813</v>
      </c>
      <c r="Q44" s="106">
        <v>9.259259259264407E-06</v>
      </c>
      <c r="R44" s="110">
        <v>-0.8</v>
      </c>
      <c r="S44" s="6"/>
      <c r="T44" s="102">
        <v>0.23384375</v>
      </c>
      <c r="U44" s="103">
        <v>0.23381944444444444</v>
      </c>
      <c r="V44" s="106">
        <v>2.4305555555548253E-05</v>
      </c>
      <c r="W44" s="110">
        <v>-2.1</v>
      </c>
      <c r="X44" s="6"/>
      <c r="Y44" s="110">
        <v>24.1</v>
      </c>
      <c r="Z44" s="20">
        <v>21</v>
      </c>
    </row>
    <row r="45" spans="1:26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0.2213148148148148</v>
      </c>
      <c r="F45" s="167">
        <v>0.22127314814814814</v>
      </c>
      <c r="G45" s="187">
        <v>4.166666666666208E-05</v>
      </c>
      <c r="H45" s="166">
        <v>-3.6</v>
      </c>
      <c r="I45" s="6"/>
      <c r="J45" s="186">
        <v>0.22536342592592593</v>
      </c>
      <c r="K45" s="167">
        <v>0.22555555555555554</v>
      </c>
      <c r="L45" s="187">
        <v>0.00019212962962961155</v>
      </c>
      <c r="M45" s="166">
        <v>16.6</v>
      </c>
      <c r="N45" s="6"/>
      <c r="O45" s="186">
        <v>0.2285046296296296</v>
      </c>
      <c r="P45" s="167">
        <v>0.2284837962962963</v>
      </c>
      <c r="Q45" s="187">
        <v>2.0833333333303283E-05</v>
      </c>
      <c r="R45" s="166">
        <v>-1.8</v>
      </c>
      <c r="S45" s="6"/>
      <c r="T45" s="186">
        <v>0.2341909722222222</v>
      </c>
      <c r="U45" s="167">
        <v>0.2341550925925926</v>
      </c>
      <c r="V45" s="187">
        <v>3.5879629629614884E-05</v>
      </c>
      <c r="W45" s="166">
        <v>-3.1</v>
      </c>
      <c r="X45" s="6"/>
      <c r="Y45" s="166">
        <v>25.1</v>
      </c>
      <c r="Z45" s="188">
        <v>22</v>
      </c>
    </row>
    <row r="46" spans="1:26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0.22166203703703702</v>
      </c>
      <c r="F46" s="103">
        <v>0.22163194444444445</v>
      </c>
      <c r="G46" s="106">
        <v>3.009259259256769E-05</v>
      </c>
      <c r="H46" s="110">
        <v>-2.6</v>
      </c>
      <c r="I46" s="6"/>
      <c r="J46" s="102">
        <v>0.22571064814814815</v>
      </c>
      <c r="K46" s="103">
        <v>0.22603009259259257</v>
      </c>
      <c r="L46" s="106">
        <v>0.00031944444444442777</v>
      </c>
      <c r="M46" s="110">
        <v>27.6</v>
      </c>
      <c r="N46" s="6"/>
      <c r="O46" s="102">
        <v>0.22885185185185183</v>
      </c>
      <c r="P46" s="103">
        <v>0.22912037037037036</v>
      </c>
      <c r="Q46" s="106">
        <v>0.00026851851851852904</v>
      </c>
      <c r="R46" s="110">
        <v>23.2</v>
      </c>
      <c r="S46" s="6"/>
      <c r="T46" s="102">
        <v>0.23453819444444443</v>
      </c>
      <c r="U46" s="103">
        <v>0.23458333333333334</v>
      </c>
      <c r="V46" s="106">
        <v>4.513888888890705E-05</v>
      </c>
      <c r="W46" s="110">
        <v>3.9</v>
      </c>
      <c r="X46" s="6"/>
      <c r="Y46" s="110">
        <v>57.3</v>
      </c>
      <c r="Z46" s="20">
        <v>30</v>
      </c>
    </row>
    <row r="47" spans="1:26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0.22200925925925924</v>
      </c>
      <c r="F47" s="167">
        <v>0.22197916666666664</v>
      </c>
      <c r="G47" s="187">
        <v>3.0092592592595446E-05</v>
      </c>
      <c r="H47" s="166">
        <v>-2.6</v>
      </c>
      <c r="I47" s="6"/>
      <c r="J47" s="186">
        <v>0.22605787037037037</v>
      </c>
      <c r="K47" s="167">
        <v>0.2263425925925926</v>
      </c>
      <c r="L47" s="187">
        <v>0.00028472222222222787</v>
      </c>
      <c r="M47" s="166">
        <v>24.6</v>
      </c>
      <c r="N47" s="6"/>
      <c r="O47" s="186">
        <v>0.22919907407407406</v>
      </c>
      <c r="P47" s="167">
        <v>0.22920138888888889</v>
      </c>
      <c r="Q47" s="187">
        <v>2.3148148148299796E-06</v>
      </c>
      <c r="R47" s="166">
        <v>0.2</v>
      </c>
      <c r="S47" s="6"/>
      <c r="T47" s="186">
        <v>0.23488541666666665</v>
      </c>
      <c r="U47" s="167">
        <v>0.2348726851851852</v>
      </c>
      <c r="V47" s="187">
        <v>1.2731481481453866E-05</v>
      </c>
      <c r="W47" s="166">
        <v>-1.1</v>
      </c>
      <c r="X47" s="6"/>
      <c r="Y47" s="166">
        <v>28.5</v>
      </c>
      <c r="Z47" s="188">
        <v>25</v>
      </c>
    </row>
    <row r="48" spans="1:26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0.22235648148148146</v>
      </c>
      <c r="F48" s="103">
        <v>0.22238425925925928</v>
      </c>
      <c r="G48" s="106">
        <v>2.7777777777820978E-05</v>
      </c>
      <c r="H48" s="110">
        <v>2.4</v>
      </c>
      <c r="I48" s="6"/>
      <c r="J48" s="102">
        <v>0.2264050925925926</v>
      </c>
      <c r="K48" s="103">
        <v>0.22653935185185184</v>
      </c>
      <c r="L48" s="106">
        <v>0.00013425925925925064</v>
      </c>
      <c r="M48" s="110">
        <v>11.6</v>
      </c>
      <c r="N48" s="6"/>
      <c r="O48" s="102">
        <v>0.22954629629629628</v>
      </c>
      <c r="P48" s="103">
        <v>0.22961805555555556</v>
      </c>
      <c r="Q48" s="106">
        <v>7.175925925928528E-05</v>
      </c>
      <c r="R48" s="110">
        <v>6.2</v>
      </c>
      <c r="S48" s="6"/>
      <c r="T48" s="102">
        <v>0.23523263888888887</v>
      </c>
      <c r="U48" s="103">
        <v>0.23515046296296296</v>
      </c>
      <c r="V48" s="106">
        <v>8.217592592590917E-05</v>
      </c>
      <c r="W48" s="110">
        <v>-7.1</v>
      </c>
      <c r="X48" s="6"/>
      <c r="Y48" s="110">
        <v>27.3</v>
      </c>
      <c r="Z48" s="20">
        <v>23</v>
      </c>
    </row>
    <row r="49" spans="1:26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0.22270370370370368</v>
      </c>
      <c r="F49" s="167">
        <v>0.22267361111111109</v>
      </c>
      <c r="G49" s="187">
        <v>3.0092592592595446E-05</v>
      </c>
      <c r="H49" s="166">
        <v>-2.6</v>
      </c>
      <c r="I49" s="6"/>
      <c r="J49" s="186">
        <v>0.2267523148148148</v>
      </c>
      <c r="K49" s="167">
        <v>0.22719907407407405</v>
      </c>
      <c r="L49" s="187">
        <v>0.000446759259259244</v>
      </c>
      <c r="M49" s="166">
        <v>38.6</v>
      </c>
      <c r="N49" s="6"/>
      <c r="O49" s="186">
        <v>0.2298935185185185</v>
      </c>
      <c r="P49" s="167">
        <v>0.23059027777777777</v>
      </c>
      <c r="Q49" s="187">
        <v>0.000696759259259272</v>
      </c>
      <c r="R49" s="166">
        <v>60.2</v>
      </c>
      <c r="S49" s="6"/>
      <c r="T49" s="186">
        <v>0.2355798611111111</v>
      </c>
      <c r="U49" s="167">
        <v>0.23567129629629627</v>
      </c>
      <c r="V49" s="187">
        <v>9.143518518517357E-05</v>
      </c>
      <c r="W49" s="166">
        <v>7.9</v>
      </c>
      <c r="X49" s="6"/>
      <c r="Y49" s="166">
        <v>109.3</v>
      </c>
      <c r="Z49" s="188">
        <v>35</v>
      </c>
    </row>
    <row r="50" spans="1:26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0.2230509259259259</v>
      </c>
      <c r="F50" s="103">
        <v>0.22291666666666665</v>
      </c>
      <c r="G50" s="106">
        <v>0.00013425925925925064</v>
      </c>
      <c r="H50" s="110">
        <v>-11.6</v>
      </c>
      <c r="I50" s="6"/>
      <c r="J50" s="102">
        <v>0.22709953703703703</v>
      </c>
      <c r="K50" s="103">
        <v>0.22758101851851853</v>
      </c>
      <c r="L50" s="106">
        <v>0.0004814814814814994</v>
      </c>
      <c r="M50" s="110">
        <v>41.6</v>
      </c>
      <c r="N50" s="6"/>
      <c r="O50" s="102">
        <v>0.23024074074074072</v>
      </c>
      <c r="P50" s="103">
        <v>0.23060185185185186</v>
      </c>
      <c r="Q50" s="106">
        <v>0.00036111111111114536</v>
      </c>
      <c r="R50" s="110">
        <v>31.2</v>
      </c>
      <c r="S50" s="6"/>
      <c r="T50" s="102">
        <v>0.23592708333333332</v>
      </c>
      <c r="U50" s="103">
        <v>0.23577546296296295</v>
      </c>
      <c r="V50" s="106">
        <v>0.00015162037037036447</v>
      </c>
      <c r="W50" s="110">
        <v>-13.1</v>
      </c>
      <c r="X50" s="6"/>
      <c r="Y50" s="110">
        <v>97.5</v>
      </c>
      <c r="Z50" s="20">
        <v>33</v>
      </c>
    </row>
    <row r="51" spans="1:26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0.22339814814814812</v>
      </c>
      <c r="F51" s="167">
        <v>0.22340277777777776</v>
      </c>
      <c r="G51" s="187">
        <v>4.629629629632204E-06</v>
      </c>
      <c r="H51" s="166">
        <v>0.4</v>
      </c>
      <c r="I51" s="6"/>
      <c r="J51" s="186">
        <v>0.22744675925925925</v>
      </c>
      <c r="K51" s="167">
        <v>0.22766203703703702</v>
      </c>
      <c r="L51" s="187">
        <v>0.00021527777777777257</v>
      </c>
      <c r="M51" s="166">
        <v>18.6</v>
      </c>
      <c r="N51" s="6"/>
      <c r="O51" s="186">
        <v>0.23058796296296294</v>
      </c>
      <c r="P51" s="167">
        <v>0.23067129629629632</v>
      </c>
      <c r="Q51" s="187">
        <v>8.333333333337967E-05</v>
      </c>
      <c r="R51" s="166">
        <v>7.2</v>
      </c>
      <c r="S51" s="6"/>
      <c r="T51" s="186">
        <v>0.23627430555555554</v>
      </c>
      <c r="U51" s="167">
        <v>0.2362962962962963</v>
      </c>
      <c r="V51" s="187">
        <v>2.1990740740773784E-05</v>
      </c>
      <c r="W51" s="166">
        <v>1.9</v>
      </c>
      <c r="X51" s="6"/>
      <c r="Y51" s="166">
        <v>28.1</v>
      </c>
      <c r="Z51" s="188">
        <v>24</v>
      </c>
    </row>
    <row r="52" spans="1:26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0.22374537037037034</v>
      </c>
      <c r="F52" s="103">
        <v>0.2238773148148148</v>
      </c>
      <c r="G52" s="106">
        <v>0.00013194444444444842</v>
      </c>
      <c r="H52" s="110">
        <v>11.4</v>
      </c>
      <c r="I52" s="6"/>
      <c r="J52" s="102">
        <v>0.22779398148148147</v>
      </c>
      <c r="K52" s="103">
        <v>0.22851851851851854</v>
      </c>
      <c r="L52" s="106">
        <v>0.0007245370370370652</v>
      </c>
      <c r="M52" s="110">
        <v>62.6</v>
      </c>
      <c r="N52" s="6"/>
      <c r="O52" s="102">
        <v>0.23093518518518516</v>
      </c>
      <c r="P52" s="103">
        <v>0.2316666666666667</v>
      </c>
      <c r="Q52" s="106">
        <v>0.0007314814814815274</v>
      </c>
      <c r="R52" s="110">
        <v>63.2</v>
      </c>
      <c r="S52" s="6"/>
      <c r="T52" s="102">
        <v>0.23662152777777776</v>
      </c>
      <c r="U52" s="103">
        <v>0.23652777777777778</v>
      </c>
      <c r="V52" s="106">
        <v>9.37499999999758E-05</v>
      </c>
      <c r="W52" s="110">
        <v>-8.1</v>
      </c>
      <c r="X52" s="6"/>
      <c r="Y52" s="110">
        <v>145.3</v>
      </c>
      <c r="Z52" s="20">
        <v>36</v>
      </c>
    </row>
    <row r="53" spans="1:26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0.22409259259259257</v>
      </c>
      <c r="F53" s="167"/>
      <c r="G53" s="187" t="s">
        <v>25</v>
      </c>
      <c r="H53" s="166">
        <v>300</v>
      </c>
      <c r="I53" s="6"/>
      <c r="J53" s="186">
        <v>0.2281412037037037</v>
      </c>
      <c r="K53" s="167"/>
      <c r="L53" s="187" t="s">
        <v>25</v>
      </c>
      <c r="M53" s="166">
        <v>300</v>
      </c>
      <c r="N53" s="6"/>
      <c r="O53" s="186">
        <v>0.23128240740740738</v>
      </c>
      <c r="P53" s="167"/>
      <c r="Q53" s="187" t="s">
        <v>25</v>
      </c>
      <c r="R53" s="166">
        <v>300</v>
      </c>
      <c r="S53" s="6"/>
      <c r="T53" s="186">
        <v>0.23696874999999998</v>
      </c>
      <c r="U53" s="167"/>
      <c r="V53" s="187" t="s">
        <v>25</v>
      </c>
      <c r="W53" s="166">
        <v>300</v>
      </c>
      <c r="X53" s="6"/>
      <c r="Y53" s="166">
        <v>1200</v>
      </c>
      <c r="Z53" s="188">
        <v>37</v>
      </c>
    </row>
    <row r="54" spans="1:26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0.2244398148148148</v>
      </c>
      <c r="F54" s="103">
        <v>0.22450231481481484</v>
      </c>
      <c r="G54" s="106">
        <v>6.250000000004863E-05</v>
      </c>
      <c r="H54" s="110">
        <v>5.4</v>
      </c>
      <c r="I54" s="6"/>
      <c r="J54" s="102">
        <v>0.22848842592592591</v>
      </c>
      <c r="K54" s="103">
        <v>0.2288888888888889</v>
      </c>
      <c r="L54" s="106">
        <v>0.00040046296296297745</v>
      </c>
      <c r="M54" s="110">
        <v>34.6</v>
      </c>
      <c r="N54" s="6"/>
      <c r="O54" s="102">
        <v>0.2316296296296296</v>
      </c>
      <c r="P54" s="103">
        <v>0.23208333333333334</v>
      </c>
      <c r="Q54" s="106">
        <v>0.0004537037037037339</v>
      </c>
      <c r="R54" s="110">
        <v>39.2</v>
      </c>
      <c r="S54" s="6"/>
      <c r="T54" s="102">
        <v>0.2373159722222222</v>
      </c>
      <c r="U54" s="103">
        <v>0.23731481481481484</v>
      </c>
      <c r="V54" s="106">
        <v>1.1574074073594787E-06</v>
      </c>
      <c r="W54" s="110">
        <v>-0.1</v>
      </c>
      <c r="X54" s="6"/>
      <c r="Y54" s="110">
        <v>79.3</v>
      </c>
      <c r="Z54" s="20">
        <v>31</v>
      </c>
    </row>
    <row r="55" spans="1:26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0.224787037037037</v>
      </c>
      <c r="F55" s="167">
        <v>0.2248148148148148</v>
      </c>
      <c r="G55" s="187">
        <v>2.7777777777793222E-05</v>
      </c>
      <c r="H55" s="166">
        <v>2.4</v>
      </c>
      <c r="I55" s="6"/>
      <c r="J55" s="186">
        <v>0.22883564814814814</v>
      </c>
      <c r="K55" s="167">
        <v>0.22921296296296298</v>
      </c>
      <c r="L55" s="187">
        <v>0.0003773148148148442</v>
      </c>
      <c r="M55" s="166">
        <v>32.6</v>
      </c>
      <c r="N55" s="6"/>
      <c r="O55" s="186">
        <v>0.23197685185185182</v>
      </c>
      <c r="P55" s="167">
        <v>0.23256944444444447</v>
      </c>
      <c r="Q55" s="187">
        <v>0.0005925925925926445</v>
      </c>
      <c r="R55" s="166">
        <v>51.2</v>
      </c>
      <c r="S55" s="6"/>
      <c r="T55" s="186">
        <v>0.23766319444444442</v>
      </c>
      <c r="U55" s="167">
        <v>0.23765046296296297</v>
      </c>
      <c r="V55" s="187">
        <v>1.2731481481453866E-05</v>
      </c>
      <c r="W55" s="166">
        <v>-1.1</v>
      </c>
      <c r="X55" s="6"/>
      <c r="Y55" s="166">
        <v>87.3</v>
      </c>
      <c r="Z55" s="188">
        <v>32</v>
      </c>
    </row>
    <row r="56" spans="2:3" ht="12.75" thickTop="1">
      <c r="B56" s="95"/>
      <c r="C56" s="95"/>
    </row>
    <row r="57" spans="2:3" ht="12">
      <c r="B57" s="95"/>
      <c r="C57" s="95"/>
    </row>
    <row r="58" spans="2:3" ht="12">
      <c r="B58" s="95"/>
      <c r="C58" s="95"/>
    </row>
    <row r="59" spans="2:3" ht="12">
      <c r="B59" s="95"/>
      <c r="C59" s="95"/>
    </row>
    <row r="60" spans="2:3" ht="12">
      <c r="B60" s="95"/>
      <c r="C60" s="95"/>
    </row>
    <row r="61" spans="2:3" ht="12">
      <c r="B61" s="95"/>
      <c r="C61" s="95"/>
    </row>
    <row r="62" spans="2:3" ht="12">
      <c r="B62" s="95"/>
      <c r="C62" s="95"/>
    </row>
    <row r="63" spans="2:3" ht="12">
      <c r="B63" s="95"/>
      <c r="C63" s="95"/>
    </row>
    <row r="64" spans="2:3" ht="12">
      <c r="B64" s="95"/>
      <c r="C64" s="95"/>
    </row>
    <row r="65" spans="2:3" ht="12">
      <c r="B65" s="95"/>
      <c r="C65" s="95"/>
    </row>
    <row r="66" spans="2:3" ht="12">
      <c r="B66" s="95"/>
      <c r="C66" s="95"/>
    </row>
    <row r="67" spans="2:3" ht="12">
      <c r="B67" s="95"/>
      <c r="C67" s="95"/>
    </row>
    <row r="68" spans="2:3" ht="12">
      <c r="B68" s="95"/>
      <c r="C68" s="95"/>
    </row>
    <row r="69" spans="2:3" ht="12">
      <c r="B69" s="95"/>
      <c r="C69" s="95"/>
    </row>
    <row r="70" spans="2:3" ht="12">
      <c r="B70" s="95"/>
      <c r="C70" s="95"/>
    </row>
    <row r="71" spans="2:3" ht="12">
      <c r="B71" s="95"/>
      <c r="C71" s="95"/>
    </row>
    <row r="72" spans="2:3" ht="12">
      <c r="B72" s="95"/>
      <c r="C72" s="95"/>
    </row>
    <row r="73" spans="2:3" ht="12">
      <c r="B73" s="95"/>
      <c r="C73" s="95"/>
    </row>
    <row r="74" spans="2:3" ht="12">
      <c r="B74" s="95"/>
      <c r="C74" s="95"/>
    </row>
    <row r="75" spans="2:3" ht="12">
      <c r="B75" s="95"/>
      <c r="C75" s="95"/>
    </row>
    <row r="76" spans="2:3" ht="12">
      <c r="B76" s="95"/>
      <c r="C76" s="95"/>
    </row>
    <row r="77" spans="2:3" ht="12">
      <c r="B77" s="95"/>
      <c r="C77" s="95"/>
    </row>
    <row r="78" spans="2:3" ht="12">
      <c r="B78" s="95"/>
      <c r="C78" s="95"/>
    </row>
    <row r="79" spans="2:3" ht="12">
      <c r="B79" s="95"/>
      <c r="C79" s="95"/>
    </row>
    <row r="80" spans="2:3" ht="12">
      <c r="B80" s="95"/>
      <c r="C80" s="95"/>
    </row>
    <row r="81" spans="2:3" ht="12">
      <c r="B81" s="95"/>
      <c r="C81" s="95"/>
    </row>
    <row r="82" spans="2:3" ht="12">
      <c r="B82" s="95"/>
      <c r="C82" s="95"/>
    </row>
    <row r="83" spans="2:3" ht="12">
      <c r="B83" s="95"/>
      <c r="C83" s="95"/>
    </row>
    <row r="84" spans="2:3" ht="12">
      <c r="B84" s="95"/>
      <c r="C84" s="95"/>
    </row>
    <row r="85" spans="2:3" ht="12">
      <c r="B85" s="95"/>
      <c r="C85" s="95"/>
    </row>
    <row r="86" spans="2:3" ht="12">
      <c r="B86" s="95"/>
      <c r="C86" s="95"/>
    </row>
    <row r="87" spans="2:3" ht="12">
      <c r="B87" s="95"/>
      <c r="C87" s="95"/>
    </row>
    <row r="88" spans="2:3" ht="12">
      <c r="B88" s="95"/>
      <c r="C88" s="95"/>
    </row>
    <row r="89" spans="2:3" ht="12">
      <c r="B89" s="95"/>
      <c r="C89" s="95"/>
    </row>
    <row r="90" spans="2:3" ht="12">
      <c r="B90" s="95"/>
      <c r="C90" s="95"/>
    </row>
    <row r="91" spans="2:3" ht="12">
      <c r="B91" s="95"/>
      <c r="C91" s="95"/>
    </row>
    <row r="92" spans="2:3" ht="12">
      <c r="B92" s="95"/>
      <c r="C92" s="95"/>
    </row>
    <row r="93" spans="2:3" ht="12">
      <c r="B93" s="95"/>
      <c r="C93" s="95"/>
    </row>
    <row r="94" spans="2:3" ht="12">
      <c r="B94" s="95"/>
      <c r="C94" s="95"/>
    </row>
    <row r="95" spans="2:3" ht="12">
      <c r="B95" s="95"/>
      <c r="C95" s="95"/>
    </row>
    <row r="96" spans="2:3" ht="12">
      <c r="B96" s="95"/>
      <c r="C96" s="95"/>
    </row>
    <row r="97" spans="2:3" ht="12">
      <c r="B97" s="95"/>
      <c r="C97" s="95"/>
    </row>
    <row r="98" spans="2:3" ht="12">
      <c r="B98" s="95"/>
      <c r="C98" s="95"/>
    </row>
    <row r="99" spans="2:3" ht="12">
      <c r="B99" s="95"/>
      <c r="C99" s="95"/>
    </row>
    <row r="100" spans="2:3" ht="12">
      <c r="B100" s="95"/>
      <c r="C100" s="95"/>
    </row>
    <row r="101" spans="2:3" ht="12">
      <c r="B101" s="95"/>
      <c r="C101" s="95"/>
    </row>
    <row r="102" spans="2:3" ht="12">
      <c r="B102" s="95"/>
      <c r="C102" s="95"/>
    </row>
    <row r="103" spans="2:3" ht="12">
      <c r="B103" s="95"/>
      <c r="C103" s="95"/>
    </row>
    <row r="104" spans="2:3" ht="12">
      <c r="B104" s="95"/>
      <c r="C104" s="95"/>
    </row>
    <row r="105" spans="2:3" ht="12">
      <c r="B105" s="95"/>
      <c r="C105" s="95"/>
    </row>
    <row r="106" spans="2:3" ht="12">
      <c r="B106" s="95"/>
      <c r="C106" s="95"/>
    </row>
    <row r="107" spans="2:3" ht="12">
      <c r="B107" s="95"/>
      <c r="C107" s="95"/>
    </row>
    <row r="108" spans="2:3" ht="12">
      <c r="B108" s="95"/>
      <c r="C108" s="95"/>
    </row>
    <row r="109" spans="2:3" ht="12">
      <c r="B109" s="95"/>
      <c r="C109" s="95"/>
    </row>
    <row r="110" spans="2:3" ht="12">
      <c r="B110" s="95"/>
      <c r="C110" s="95"/>
    </row>
    <row r="111" spans="2:3" ht="12">
      <c r="B111" s="95"/>
      <c r="C111" s="95"/>
    </row>
    <row r="112" spans="2:3" ht="12">
      <c r="B112" s="95"/>
      <c r="C112" s="95"/>
    </row>
    <row r="113" spans="2:3" ht="12">
      <c r="B113" s="95"/>
      <c r="C113" s="95"/>
    </row>
    <row r="114" spans="2:3" ht="12">
      <c r="B114" s="95"/>
      <c r="C114" s="95"/>
    </row>
    <row r="115" spans="2:3" ht="12">
      <c r="B115" s="95"/>
      <c r="C115" s="95"/>
    </row>
    <row r="116" spans="2:3" ht="12">
      <c r="B116" s="95"/>
      <c r="C116" s="95"/>
    </row>
    <row r="117" spans="2:3" ht="12">
      <c r="B117" s="95"/>
      <c r="C117" s="95"/>
    </row>
    <row r="118" spans="2:3" ht="12">
      <c r="B118" s="95"/>
      <c r="C118" s="95"/>
    </row>
    <row r="119" spans="2:3" ht="12">
      <c r="B119" s="95"/>
      <c r="C119" s="95"/>
    </row>
    <row r="120" spans="2:3" ht="12">
      <c r="B120" s="95"/>
      <c r="C120" s="95"/>
    </row>
    <row r="121" spans="2:3" ht="12">
      <c r="B121" s="95"/>
      <c r="C121" s="95"/>
    </row>
    <row r="122" spans="2:3" ht="12">
      <c r="B122" s="95"/>
      <c r="C122" s="95"/>
    </row>
    <row r="123" spans="2:3" ht="12">
      <c r="B123" s="95"/>
      <c r="C123" s="95"/>
    </row>
    <row r="124" spans="2:3" ht="12">
      <c r="B124" s="95"/>
      <c r="C124" s="95"/>
    </row>
    <row r="125" spans="2:3" ht="12">
      <c r="B125" s="95"/>
      <c r="C125" s="95"/>
    </row>
    <row r="126" spans="2:3" ht="12">
      <c r="B126" s="95"/>
      <c r="C126" s="95"/>
    </row>
    <row r="127" spans="2:3" ht="12">
      <c r="B127" s="95"/>
      <c r="C127" s="95"/>
    </row>
    <row r="128" spans="2:3" ht="12">
      <c r="B128" s="95"/>
      <c r="C128" s="95"/>
    </row>
    <row r="129" spans="2:3" ht="12">
      <c r="B129" s="95"/>
      <c r="C129" s="95"/>
    </row>
    <row r="130" spans="2:3" ht="12">
      <c r="B130" s="95"/>
      <c r="C130" s="95"/>
    </row>
    <row r="131" spans="2:3" ht="12">
      <c r="B131" s="95"/>
      <c r="C131" s="95"/>
    </row>
    <row r="132" spans="2:3" ht="12">
      <c r="B132" s="95"/>
      <c r="C132" s="95"/>
    </row>
    <row r="133" spans="2:3" ht="12">
      <c r="B133" s="95"/>
      <c r="C133" s="95"/>
    </row>
    <row r="134" spans="2:3" ht="12">
      <c r="B134" s="95"/>
      <c r="C134" s="95"/>
    </row>
    <row r="135" spans="2:3" ht="12">
      <c r="B135" s="95"/>
      <c r="C135" s="95"/>
    </row>
    <row r="136" spans="2:3" ht="12">
      <c r="B136" s="95"/>
      <c r="C136" s="95"/>
    </row>
    <row r="137" spans="2:3" ht="12">
      <c r="B137" s="95"/>
      <c r="C137" s="95"/>
    </row>
    <row r="138" spans="2:3" ht="12">
      <c r="B138" s="95"/>
      <c r="C138" s="95"/>
    </row>
    <row r="139" spans="2:3" ht="12">
      <c r="B139" s="95"/>
      <c r="C139" s="95"/>
    </row>
    <row r="140" spans="2:3" ht="12">
      <c r="B140" s="95"/>
      <c r="C140" s="95"/>
    </row>
    <row r="141" spans="2:3" ht="12">
      <c r="B141" s="95"/>
      <c r="C141" s="95"/>
    </row>
    <row r="142" spans="2:3" ht="12">
      <c r="B142" s="95"/>
      <c r="C142" s="95"/>
    </row>
    <row r="143" spans="2:3" ht="12">
      <c r="B143" s="95"/>
      <c r="C143" s="95"/>
    </row>
    <row r="144" spans="2:3" ht="12">
      <c r="B144" s="95"/>
      <c r="C144" s="95"/>
    </row>
    <row r="145" spans="2:3" ht="12">
      <c r="B145" s="95"/>
      <c r="C145" s="95"/>
    </row>
    <row r="146" spans="2:3" ht="12">
      <c r="B146" s="95"/>
      <c r="C146" s="95"/>
    </row>
    <row r="147" spans="2:3" ht="12">
      <c r="B147" s="95"/>
      <c r="C147" s="95"/>
    </row>
    <row r="148" spans="2:3" ht="12">
      <c r="B148" s="95"/>
      <c r="C148" s="95"/>
    </row>
    <row r="149" spans="2:3" ht="12">
      <c r="B149" s="95"/>
      <c r="C149" s="95"/>
    </row>
    <row r="150" spans="2:3" ht="12">
      <c r="B150" s="95"/>
      <c r="C150" s="95"/>
    </row>
    <row r="151" spans="2:3" ht="12">
      <c r="B151" s="95"/>
      <c r="C151" s="95"/>
    </row>
    <row r="152" spans="2:3" ht="12">
      <c r="B152" s="95"/>
      <c r="C152" s="95"/>
    </row>
    <row r="153" spans="2:3" ht="12">
      <c r="B153" s="95"/>
      <c r="C153" s="95"/>
    </row>
    <row r="154" spans="2:3" ht="12">
      <c r="B154" s="95"/>
      <c r="C154" s="95"/>
    </row>
    <row r="155" spans="2:3" ht="12">
      <c r="B155" s="95"/>
      <c r="C155" s="95"/>
    </row>
    <row r="156" spans="2:3" ht="12">
      <c r="B156" s="95"/>
      <c r="C156" s="95"/>
    </row>
    <row r="157" spans="2:3" ht="12">
      <c r="B157" s="95"/>
      <c r="C157" s="95"/>
    </row>
    <row r="158" spans="2:3" ht="12">
      <c r="B158" s="95"/>
      <c r="C158" s="95"/>
    </row>
    <row r="159" spans="2:3" ht="12">
      <c r="B159" s="95"/>
      <c r="C159" s="95"/>
    </row>
    <row r="160" spans="2:3" ht="12">
      <c r="B160" s="95"/>
      <c r="C160" s="95"/>
    </row>
    <row r="161" spans="2:3" ht="12">
      <c r="B161" s="95"/>
      <c r="C161" s="95"/>
    </row>
    <row r="162" spans="2:3" ht="12">
      <c r="B162" s="95"/>
      <c r="C162" s="95"/>
    </row>
    <row r="163" spans="2:3" ht="12">
      <c r="B163" s="95"/>
      <c r="C163" s="95"/>
    </row>
    <row r="164" spans="2:3" ht="12">
      <c r="B164" s="95"/>
      <c r="C164" s="95"/>
    </row>
    <row r="165" spans="2:3" ht="12">
      <c r="B165" s="95"/>
      <c r="C165" s="95"/>
    </row>
    <row r="166" spans="2:3" ht="12">
      <c r="B166" s="95"/>
      <c r="C166" s="95"/>
    </row>
    <row r="167" spans="2:3" ht="12">
      <c r="B167" s="95"/>
      <c r="C167" s="95"/>
    </row>
    <row r="168" spans="2:3" ht="12">
      <c r="B168" s="95"/>
      <c r="C168" s="95"/>
    </row>
    <row r="169" spans="2:3" ht="12">
      <c r="B169" s="95"/>
      <c r="C169" s="95"/>
    </row>
    <row r="170" spans="2:3" ht="12">
      <c r="B170" s="95"/>
      <c r="C170" s="95"/>
    </row>
    <row r="171" spans="2:3" ht="12">
      <c r="B171" s="95"/>
      <c r="C171" s="95"/>
    </row>
    <row r="172" spans="2:3" ht="12">
      <c r="B172" s="95"/>
      <c r="C172" s="95"/>
    </row>
    <row r="173" spans="2:3" ht="12">
      <c r="B173" s="95"/>
      <c r="C173" s="95"/>
    </row>
    <row r="174" spans="2:3" ht="12">
      <c r="B174" s="95"/>
      <c r="C174" s="95"/>
    </row>
    <row r="175" spans="2:3" ht="12">
      <c r="B175" s="95"/>
      <c r="C175" s="95"/>
    </row>
    <row r="176" spans="2:3" ht="12">
      <c r="B176" s="95"/>
      <c r="C176" s="95"/>
    </row>
    <row r="177" spans="2:3" ht="12">
      <c r="B177" s="95"/>
      <c r="C177" s="95"/>
    </row>
    <row r="178" spans="2:3" ht="12">
      <c r="B178" s="95"/>
      <c r="C178" s="95"/>
    </row>
    <row r="179" spans="2:3" ht="12">
      <c r="B179" s="95"/>
      <c r="C179" s="95"/>
    </row>
    <row r="180" spans="2:3" ht="12">
      <c r="B180" s="95"/>
      <c r="C180" s="95"/>
    </row>
    <row r="181" spans="2:3" ht="12">
      <c r="B181" s="95"/>
      <c r="C181" s="95"/>
    </row>
    <row r="182" spans="2:3" ht="12">
      <c r="B182" s="95"/>
      <c r="C182" s="95"/>
    </row>
    <row r="183" spans="2:3" ht="12">
      <c r="B183" s="95"/>
      <c r="C183" s="95"/>
    </row>
    <row r="184" spans="2:3" ht="12">
      <c r="B184" s="95"/>
      <c r="C184" s="95"/>
    </row>
    <row r="185" spans="2:3" ht="12">
      <c r="B185" s="95"/>
      <c r="C185" s="95"/>
    </row>
    <row r="186" spans="2:3" ht="12">
      <c r="B186" s="95"/>
      <c r="C186" s="95"/>
    </row>
    <row r="187" spans="2:3" ht="12">
      <c r="B187" s="95"/>
      <c r="C187" s="95"/>
    </row>
    <row r="188" spans="2:3" ht="12">
      <c r="B188" s="95"/>
      <c r="C188" s="95"/>
    </row>
    <row r="189" spans="2:3" ht="12">
      <c r="B189" s="95"/>
      <c r="C189" s="95"/>
    </row>
    <row r="190" spans="2:3" ht="12">
      <c r="B190" s="95"/>
      <c r="C190" s="95"/>
    </row>
    <row r="191" spans="2:3" ht="12">
      <c r="B191" s="95"/>
      <c r="C191" s="95"/>
    </row>
    <row r="192" spans="2:3" ht="12">
      <c r="B192" s="95"/>
      <c r="C192" s="95"/>
    </row>
    <row r="193" spans="2:3" ht="12">
      <c r="B193" s="95"/>
      <c r="C193" s="95"/>
    </row>
    <row r="194" spans="2:3" ht="12">
      <c r="B194" s="95"/>
      <c r="C194" s="95"/>
    </row>
    <row r="195" spans="2:3" ht="12">
      <c r="B195" s="95"/>
      <c r="C195" s="95"/>
    </row>
    <row r="196" spans="2:3" ht="12">
      <c r="B196" s="95"/>
      <c r="C196" s="95"/>
    </row>
    <row r="197" spans="2:3" ht="12">
      <c r="B197" s="95"/>
      <c r="C197" s="95"/>
    </row>
    <row r="198" spans="2:3" ht="12">
      <c r="B198" s="95"/>
      <c r="C198" s="95"/>
    </row>
    <row r="199" spans="2:3" ht="12">
      <c r="B199" s="95"/>
      <c r="C199" s="95"/>
    </row>
    <row r="200" spans="2:3" ht="12">
      <c r="B200" s="95"/>
      <c r="C200" s="95"/>
    </row>
    <row r="201" spans="2:3" ht="12">
      <c r="B201" s="95"/>
      <c r="C201" s="95"/>
    </row>
    <row r="202" spans="2:3" ht="12">
      <c r="B202" s="95"/>
      <c r="C202" s="95"/>
    </row>
    <row r="203" spans="2:3" ht="12">
      <c r="B203" s="95"/>
      <c r="C203" s="95"/>
    </row>
    <row r="204" spans="2:3" ht="12">
      <c r="B204" s="95"/>
      <c r="C204" s="95"/>
    </row>
    <row r="205" spans="2:3" ht="12">
      <c r="B205" s="95"/>
      <c r="C205" s="95"/>
    </row>
    <row r="206" spans="2:3" ht="12">
      <c r="B206" s="95"/>
      <c r="C206" s="95"/>
    </row>
    <row r="207" spans="2:3" ht="12">
      <c r="B207" s="95"/>
      <c r="C207" s="95"/>
    </row>
    <row r="208" spans="2:3" ht="12">
      <c r="B208" s="95"/>
      <c r="C208" s="95"/>
    </row>
    <row r="209" spans="2:3" ht="12">
      <c r="B209" s="95"/>
      <c r="C209" s="95"/>
    </row>
    <row r="210" spans="2:3" ht="12">
      <c r="B210" s="95"/>
      <c r="C210" s="95"/>
    </row>
    <row r="211" spans="2:3" ht="12">
      <c r="B211" s="95"/>
      <c r="C211" s="95"/>
    </row>
    <row r="212" spans="2:3" ht="12">
      <c r="B212" s="95"/>
      <c r="C212" s="95"/>
    </row>
    <row r="213" spans="2:3" ht="12">
      <c r="B213" s="95"/>
      <c r="C213" s="95"/>
    </row>
    <row r="214" spans="2:3" ht="12">
      <c r="B214" s="95"/>
      <c r="C214" s="95"/>
    </row>
    <row r="215" spans="2:3" ht="12">
      <c r="B215" s="95"/>
      <c r="C215" s="95"/>
    </row>
    <row r="216" spans="2:3" ht="12">
      <c r="B216" s="95"/>
      <c r="C216" s="95"/>
    </row>
    <row r="217" spans="2:3" ht="12">
      <c r="B217" s="95"/>
      <c r="C217" s="95"/>
    </row>
    <row r="218" spans="2:3" ht="12">
      <c r="B218" s="95"/>
      <c r="C218" s="95"/>
    </row>
    <row r="219" spans="2:3" ht="12">
      <c r="B219" s="95"/>
      <c r="C219" s="95"/>
    </row>
    <row r="220" spans="2:3" ht="12">
      <c r="B220" s="95"/>
      <c r="C220" s="95"/>
    </row>
    <row r="221" spans="2:3" ht="12">
      <c r="B221" s="95"/>
      <c r="C221" s="95"/>
    </row>
    <row r="222" spans="2:3" ht="12">
      <c r="B222" s="95"/>
      <c r="C222" s="95"/>
    </row>
    <row r="223" spans="2:3" ht="12">
      <c r="B223" s="95"/>
      <c r="C223" s="95"/>
    </row>
    <row r="224" spans="2:3" ht="12">
      <c r="B224" s="95"/>
      <c r="C224" s="95"/>
    </row>
    <row r="225" spans="2:3" ht="12">
      <c r="B225" s="95"/>
      <c r="C225" s="95"/>
    </row>
    <row r="226" spans="2:3" ht="12">
      <c r="B226" s="95"/>
      <c r="C226" s="95"/>
    </row>
    <row r="227" spans="2:3" ht="12">
      <c r="B227" s="95"/>
      <c r="C227" s="95"/>
    </row>
    <row r="228" spans="2:3" ht="12">
      <c r="B228" s="95"/>
      <c r="C228" s="95"/>
    </row>
    <row r="229" spans="2:3" ht="12">
      <c r="B229" s="95"/>
      <c r="C229" s="95"/>
    </row>
    <row r="230" spans="2:3" ht="12">
      <c r="B230" s="95"/>
      <c r="C230" s="95"/>
    </row>
    <row r="231" spans="2:3" ht="12">
      <c r="B231" s="95"/>
      <c r="C231" s="95"/>
    </row>
    <row r="232" spans="2:3" ht="12">
      <c r="B232" s="95"/>
      <c r="C232" s="95"/>
    </row>
    <row r="233" spans="2:3" ht="12">
      <c r="B233" s="95"/>
      <c r="C233" s="95"/>
    </row>
    <row r="234" spans="2:3" ht="12">
      <c r="B234" s="95"/>
      <c r="C234" s="95"/>
    </row>
    <row r="235" spans="2:3" ht="12">
      <c r="B235" s="95"/>
      <c r="C235" s="95"/>
    </row>
    <row r="236" spans="2:3" ht="12">
      <c r="B236" s="95"/>
      <c r="C236" s="95"/>
    </row>
    <row r="237" spans="2:3" ht="12">
      <c r="B237" s="95"/>
      <c r="C237" s="95"/>
    </row>
    <row r="238" spans="2:3" ht="12">
      <c r="B238" s="95"/>
      <c r="C238" s="95"/>
    </row>
    <row r="239" spans="2:3" ht="12">
      <c r="B239" s="95"/>
      <c r="C239" s="95"/>
    </row>
    <row r="240" spans="2:3" ht="12">
      <c r="B240" s="95"/>
      <c r="C240" s="95"/>
    </row>
    <row r="241" spans="2:3" ht="12">
      <c r="B241" s="95"/>
      <c r="C241" s="95"/>
    </row>
    <row r="242" spans="2:3" ht="12">
      <c r="B242" s="95"/>
      <c r="C242" s="95"/>
    </row>
    <row r="243" spans="2:3" ht="12">
      <c r="B243" s="95"/>
      <c r="C243" s="95"/>
    </row>
    <row r="244" spans="2:3" ht="12">
      <c r="B244" s="95"/>
      <c r="C244" s="95"/>
    </row>
    <row r="245" spans="2:3" ht="12">
      <c r="B245" s="95"/>
      <c r="C245" s="95"/>
    </row>
    <row r="246" spans="2:3" ht="12">
      <c r="B246" s="95"/>
      <c r="C246" s="95"/>
    </row>
    <row r="247" spans="2:3" ht="12">
      <c r="B247" s="95"/>
      <c r="C247" s="95"/>
    </row>
    <row r="248" spans="2:3" ht="12">
      <c r="B248" s="95"/>
      <c r="C248" s="95"/>
    </row>
    <row r="249" spans="2:3" ht="12">
      <c r="B249" s="95"/>
      <c r="C249" s="95"/>
    </row>
    <row r="250" spans="2:3" ht="12">
      <c r="B250" s="95"/>
      <c r="C250" s="95"/>
    </row>
    <row r="251" spans="2:3" ht="12">
      <c r="B251" s="95"/>
      <c r="C251" s="95"/>
    </row>
    <row r="252" spans="2:3" ht="12">
      <c r="B252" s="95"/>
      <c r="C252" s="95"/>
    </row>
    <row r="253" spans="2:3" ht="12">
      <c r="B253" s="95"/>
      <c r="C253" s="95"/>
    </row>
    <row r="254" spans="2:3" ht="12">
      <c r="B254" s="95"/>
      <c r="C254" s="95"/>
    </row>
    <row r="255" spans="2:3" ht="12">
      <c r="B255" s="95"/>
      <c r="C255" s="95"/>
    </row>
    <row r="256" spans="2:3" ht="12">
      <c r="B256" s="95"/>
      <c r="C256" s="95"/>
    </row>
    <row r="257" spans="2:3" ht="12">
      <c r="B257" s="95"/>
      <c r="C257" s="95"/>
    </row>
    <row r="258" spans="2:3" ht="12">
      <c r="B258" s="95"/>
      <c r="C258" s="95"/>
    </row>
    <row r="259" spans="2:3" ht="12">
      <c r="B259" s="95"/>
      <c r="C259" s="95"/>
    </row>
    <row r="260" spans="2:3" ht="12">
      <c r="B260" s="95"/>
      <c r="C260" s="95"/>
    </row>
    <row r="261" spans="2:3" ht="12">
      <c r="B261" s="95"/>
      <c r="C261" s="95"/>
    </row>
    <row r="262" spans="2:3" ht="12">
      <c r="B262" s="95"/>
      <c r="C262" s="95"/>
    </row>
    <row r="263" spans="2:3" ht="12">
      <c r="B263" s="95"/>
      <c r="C263" s="95"/>
    </row>
    <row r="264" spans="2:3" ht="12">
      <c r="B264" s="95"/>
      <c r="C264" s="95"/>
    </row>
    <row r="265" spans="2:3" ht="12">
      <c r="B265" s="95"/>
      <c r="C265" s="95"/>
    </row>
    <row r="266" spans="2:3" ht="12">
      <c r="B266" s="95"/>
      <c r="C266" s="95"/>
    </row>
    <row r="267" spans="2:3" ht="12">
      <c r="B267" s="95"/>
      <c r="C267" s="95"/>
    </row>
    <row r="268" spans="2:3" ht="12">
      <c r="B268" s="95"/>
      <c r="C268" s="95"/>
    </row>
    <row r="269" spans="2:3" ht="12">
      <c r="B269" s="95"/>
      <c r="C269" s="95"/>
    </row>
    <row r="270" spans="2:3" ht="12">
      <c r="B270" s="95"/>
      <c r="C270" s="95"/>
    </row>
    <row r="271" spans="2:3" ht="12">
      <c r="B271" s="95"/>
      <c r="C271" s="95"/>
    </row>
    <row r="272" spans="2:3" ht="12">
      <c r="B272" s="95"/>
      <c r="C272" s="95"/>
    </row>
    <row r="273" spans="2:3" ht="12">
      <c r="B273" s="95"/>
      <c r="C273" s="95"/>
    </row>
    <row r="274" spans="2:3" ht="12">
      <c r="B274" s="95"/>
      <c r="C274" s="95"/>
    </row>
    <row r="275" spans="2:3" ht="12">
      <c r="B275" s="95"/>
      <c r="C275" s="95"/>
    </row>
    <row r="276" spans="2:3" ht="12">
      <c r="B276" s="95"/>
      <c r="C276" s="95"/>
    </row>
    <row r="277" spans="2:3" ht="12">
      <c r="B277" s="95"/>
      <c r="C277" s="95"/>
    </row>
    <row r="278" spans="2:3" ht="12">
      <c r="B278" s="95"/>
      <c r="C278" s="95"/>
    </row>
    <row r="279" spans="2:3" ht="12">
      <c r="B279" s="95"/>
      <c r="C279" s="95"/>
    </row>
    <row r="280" spans="2:3" ht="12">
      <c r="B280" s="95"/>
      <c r="C280" s="95"/>
    </row>
    <row r="281" spans="2:3" ht="12">
      <c r="B281" s="95"/>
      <c r="C281" s="95"/>
    </row>
    <row r="282" spans="2:3" ht="12">
      <c r="B282" s="95"/>
      <c r="C282" s="95"/>
    </row>
    <row r="283" spans="2:3" ht="12">
      <c r="B283" s="95"/>
      <c r="C283" s="95"/>
    </row>
    <row r="284" spans="2:3" ht="12">
      <c r="B284" s="95"/>
      <c r="C284" s="95"/>
    </row>
    <row r="285" spans="2:3" ht="12">
      <c r="B285" s="95"/>
      <c r="C285" s="95"/>
    </row>
    <row r="286" spans="2:3" ht="12">
      <c r="B286" s="95"/>
      <c r="C286" s="95"/>
    </row>
    <row r="287" spans="2:3" ht="12">
      <c r="B287" s="95"/>
      <c r="C287" s="95"/>
    </row>
    <row r="288" spans="2:3" ht="12">
      <c r="B288" s="95"/>
      <c r="C288" s="95"/>
    </row>
    <row r="289" spans="2:3" ht="12">
      <c r="B289" s="95"/>
      <c r="C289" s="95"/>
    </row>
    <row r="290" spans="2:3" ht="12">
      <c r="B290" s="95"/>
      <c r="C290" s="95"/>
    </row>
    <row r="291" spans="2:3" ht="12">
      <c r="B291" s="95"/>
      <c r="C291" s="95"/>
    </row>
    <row r="292" spans="2:3" ht="12">
      <c r="B292" s="95"/>
      <c r="C292" s="95"/>
    </row>
    <row r="293" spans="2:3" ht="12">
      <c r="B293" s="95"/>
      <c r="C293" s="95"/>
    </row>
    <row r="294" spans="2:3" ht="12">
      <c r="B294" s="95"/>
      <c r="C294" s="95"/>
    </row>
    <row r="295" spans="2:3" ht="12">
      <c r="B295" s="95"/>
      <c r="C295" s="95"/>
    </row>
    <row r="296" spans="2:3" ht="12">
      <c r="B296" s="95"/>
      <c r="C296" s="95"/>
    </row>
    <row r="297" spans="2:3" ht="12">
      <c r="B297" s="95"/>
      <c r="C297" s="95"/>
    </row>
    <row r="298" spans="2:3" ht="12">
      <c r="B298" s="95"/>
      <c r="C298" s="95"/>
    </row>
    <row r="299" spans="2:3" ht="12">
      <c r="B299" s="95"/>
      <c r="C299" s="95"/>
    </row>
    <row r="300" spans="2:3" ht="12">
      <c r="B300" s="95"/>
      <c r="C300" s="95"/>
    </row>
    <row r="301" spans="2:3" ht="12">
      <c r="B301" s="95"/>
      <c r="C301" s="95"/>
    </row>
    <row r="302" spans="2:3" ht="12">
      <c r="B302" s="95"/>
      <c r="C302" s="95"/>
    </row>
    <row r="303" spans="2:3" ht="12">
      <c r="B303" s="95"/>
      <c r="C303" s="95"/>
    </row>
    <row r="304" spans="2:3" ht="12">
      <c r="B304" s="95"/>
      <c r="C304" s="95"/>
    </row>
    <row r="305" spans="2:3" ht="12">
      <c r="B305" s="95"/>
      <c r="C305" s="95"/>
    </row>
    <row r="306" spans="2:3" ht="12">
      <c r="B306" s="95"/>
      <c r="C306" s="95"/>
    </row>
    <row r="307" spans="2:3" ht="12">
      <c r="B307" s="95"/>
      <c r="C307" s="95"/>
    </row>
    <row r="308" spans="2:3" ht="12">
      <c r="B308" s="95"/>
      <c r="C308" s="95"/>
    </row>
    <row r="309" spans="2:3" ht="12">
      <c r="B309" s="95"/>
      <c r="C309" s="95"/>
    </row>
    <row r="310" spans="2:3" ht="12">
      <c r="B310" s="95"/>
      <c r="C310" s="95"/>
    </row>
    <row r="311" spans="2:3" ht="12">
      <c r="B311" s="95"/>
      <c r="C311" s="95"/>
    </row>
    <row r="312" spans="2:3" ht="12">
      <c r="B312" s="95"/>
      <c r="C312" s="95"/>
    </row>
    <row r="313" spans="2:3" ht="12">
      <c r="B313" s="95"/>
      <c r="C313" s="95"/>
    </row>
    <row r="314" spans="2:3" ht="12">
      <c r="B314" s="95"/>
      <c r="C314" s="95"/>
    </row>
    <row r="315" spans="2:3" ht="12">
      <c r="B315" s="95"/>
      <c r="C315" s="95"/>
    </row>
    <row r="316" spans="2:3" ht="12">
      <c r="B316" s="95"/>
      <c r="C316" s="95"/>
    </row>
    <row r="317" spans="2:3" ht="12">
      <c r="B317" s="95"/>
      <c r="C317" s="95"/>
    </row>
    <row r="318" spans="2:3" ht="12">
      <c r="B318" s="95"/>
      <c r="C318" s="95"/>
    </row>
    <row r="319" spans="2:3" ht="12">
      <c r="B319" s="95"/>
      <c r="C319" s="95"/>
    </row>
    <row r="320" spans="2:3" ht="12">
      <c r="B320" s="95"/>
      <c r="C320" s="95"/>
    </row>
    <row r="321" spans="2:3" ht="12">
      <c r="B321" s="95"/>
      <c r="C321" s="95"/>
    </row>
    <row r="322" spans="2:3" ht="12">
      <c r="B322" s="95"/>
      <c r="C322" s="95"/>
    </row>
    <row r="323" spans="2:3" ht="12">
      <c r="B323" s="95"/>
      <c r="C323" s="95"/>
    </row>
    <row r="324" spans="2:3" ht="12">
      <c r="B324" s="95"/>
      <c r="C324" s="95"/>
    </row>
    <row r="325" spans="2:3" ht="12">
      <c r="B325" s="95"/>
      <c r="C325" s="95"/>
    </row>
    <row r="326" spans="2:3" ht="12">
      <c r="B326" s="95"/>
      <c r="C326" s="95"/>
    </row>
    <row r="327" spans="2:3" ht="12">
      <c r="B327" s="95"/>
      <c r="C327" s="95"/>
    </row>
    <row r="328" spans="2:3" ht="12">
      <c r="B328" s="95"/>
      <c r="C328" s="95"/>
    </row>
    <row r="329" spans="2:3" ht="12">
      <c r="B329" s="95"/>
      <c r="C329" s="95"/>
    </row>
    <row r="330" spans="2:3" ht="12">
      <c r="B330" s="95"/>
      <c r="C330" s="95"/>
    </row>
    <row r="331" spans="2:3" ht="12">
      <c r="B331" s="95"/>
      <c r="C331" s="95"/>
    </row>
    <row r="332" spans="2:3" ht="12">
      <c r="B332" s="95"/>
      <c r="C332" s="95"/>
    </row>
    <row r="333" spans="2:3" ht="12">
      <c r="B333" s="95"/>
      <c r="C333" s="95"/>
    </row>
    <row r="334" spans="2:3" ht="12">
      <c r="B334" s="95"/>
      <c r="C334" s="95"/>
    </row>
    <row r="335" spans="2:3" ht="12">
      <c r="B335" s="95"/>
      <c r="C335" s="95"/>
    </row>
    <row r="336" spans="2:3" ht="12">
      <c r="B336" s="95"/>
      <c r="C336" s="95"/>
    </row>
    <row r="337" spans="2:3" ht="12">
      <c r="B337" s="95"/>
      <c r="C337" s="95"/>
    </row>
    <row r="338" spans="2:3" ht="12">
      <c r="B338" s="95"/>
      <c r="C338" s="95"/>
    </row>
    <row r="339" spans="2:3" ht="12">
      <c r="B339" s="95"/>
      <c r="C339" s="95"/>
    </row>
    <row r="340" spans="2:3" ht="12">
      <c r="B340" s="95"/>
      <c r="C340" s="95"/>
    </row>
    <row r="341" spans="2:3" ht="12">
      <c r="B341" s="95"/>
      <c r="C341" s="95"/>
    </row>
    <row r="342" spans="2:3" ht="12">
      <c r="B342" s="95"/>
      <c r="C342" s="95"/>
    </row>
    <row r="343" spans="2:3" ht="12">
      <c r="B343" s="95"/>
      <c r="C343" s="95"/>
    </row>
    <row r="344" spans="2:3" ht="12">
      <c r="B344" s="95"/>
      <c r="C344" s="95"/>
    </row>
    <row r="345" spans="2:3" ht="12">
      <c r="B345" s="95"/>
      <c r="C345" s="95"/>
    </row>
    <row r="346" spans="2:3" ht="12">
      <c r="B346" s="95"/>
      <c r="C346" s="95"/>
    </row>
    <row r="347" spans="2:3" ht="12">
      <c r="B347" s="95"/>
      <c r="C347" s="95"/>
    </row>
    <row r="348" spans="2:3" ht="12">
      <c r="B348" s="95"/>
      <c r="C348" s="95"/>
    </row>
    <row r="349" spans="2:3" ht="12">
      <c r="B349" s="95"/>
      <c r="C349" s="95"/>
    </row>
    <row r="350" spans="2:3" ht="12">
      <c r="B350" s="95"/>
      <c r="C350" s="95"/>
    </row>
    <row r="351" spans="2:3" ht="12">
      <c r="B351" s="95"/>
      <c r="C351" s="95"/>
    </row>
    <row r="352" spans="2:3" ht="12">
      <c r="B352" s="95"/>
      <c r="C352" s="95"/>
    </row>
    <row r="353" spans="2:3" ht="12">
      <c r="B353" s="95"/>
      <c r="C353" s="95"/>
    </row>
    <row r="354" spans="2:3" ht="12">
      <c r="B354" s="95"/>
      <c r="C354" s="95"/>
    </row>
    <row r="355" spans="2:3" ht="12">
      <c r="B355" s="95"/>
      <c r="C355" s="95"/>
    </row>
    <row r="356" spans="2:3" ht="12">
      <c r="B356" s="95"/>
      <c r="C356" s="95"/>
    </row>
    <row r="357" spans="2:3" ht="12">
      <c r="B357" s="95"/>
      <c r="C357" s="95"/>
    </row>
    <row r="358" spans="2:3" ht="12">
      <c r="B358" s="95"/>
      <c r="C358" s="95"/>
    </row>
    <row r="359" spans="2:3" ht="12">
      <c r="B359" s="95"/>
      <c r="C359" s="95"/>
    </row>
    <row r="360" spans="2:3" ht="12">
      <c r="B360" s="95"/>
      <c r="C360" s="95"/>
    </row>
    <row r="361" spans="2:3" ht="12">
      <c r="B361" s="95"/>
      <c r="C361" s="95"/>
    </row>
    <row r="362" spans="2:3" ht="12">
      <c r="B362" s="95"/>
      <c r="C362" s="95"/>
    </row>
    <row r="363" spans="2:3" ht="12">
      <c r="B363" s="95"/>
      <c r="C363" s="95"/>
    </row>
    <row r="364" spans="2:3" ht="12">
      <c r="B364" s="95"/>
      <c r="C364" s="95"/>
    </row>
    <row r="365" spans="2:3" ht="12">
      <c r="B365" s="95"/>
      <c r="C365" s="95"/>
    </row>
    <row r="366" spans="2:3" ht="12">
      <c r="B366" s="95"/>
      <c r="C366" s="95"/>
    </row>
    <row r="367" spans="2:3" ht="12">
      <c r="B367" s="95"/>
      <c r="C367" s="95"/>
    </row>
    <row r="368" spans="2:3" ht="12">
      <c r="B368" s="95"/>
      <c r="C368" s="95"/>
    </row>
    <row r="369" spans="2:3" ht="12">
      <c r="B369" s="95"/>
      <c r="C369" s="95"/>
    </row>
    <row r="370" spans="2:3" ht="12">
      <c r="B370" s="95"/>
      <c r="C370" s="95"/>
    </row>
    <row r="371" spans="2:3" ht="12">
      <c r="B371" s="95"/>
      <c r="C371" s="95"/>
    </row>
    <row r="372" spans="2:3" ht="12">
      <c r="B372" s="95"/>
      <c r="C372" s="95"/>
    </row>
    <row r="373" spans="2:3" ht="12">
      <c r="B373" s="95"/>
      <c r="C373" s="95"/>
    </row>
    <row r="374" spans="2:3" ht="12">
      <c r="B374" s="95"/>
      <c r="C374" s="95"/>
    </row>
    <row r="375" spans="2:3" ht="12">
      <c r="B375" s="95"/>
      <c r="C375" s="95"/>
    </row>
    <row r="376" spans="2:3" ht="12">
      <c r="B376" s="95"/>
      <c r="C376" s="95"/>
    </row>
    <row r="377" spans="2:3" ht="12">
      <c r="B377" s="95"/>
      <c r="C377" s="95"/>
    </row>
    <row r="378" spans="2:3" ht="12">
      <c r="B378" s="95"/>
      <c r="C378" s="95"/>
    </row>
    <row r="379" spans="2:3" ht="12">
      <c r="B379" s="95"/>
      <c r="C379" s="95"/>
    </row>
    <row r="380" spans="2:3" ht="12">
      <c r="B380" s="95"/>
      <c r="C380" s="95"/>
    </row>
    <row r="381" spans="2:3" ht="12">
      <c r="B381" s="95"/>
      <c r="C381" s="95"/>
    </row>
    <row r="382" spans="2:3" ht="12">
      <c r="B382" s="95"/>
      <c r="C382" s="95"/>
    </row>
    <row r="383" spans="2:3" ht="12">
      <c r="B383" s="95"/>
      <c r="C383" s="95"/>
    </row>
    <row r="384" spans="2:3" ht="12">
      <c r="B384" s="95"/>
      <c r="C384" s="95"/>
    </row>
    <row r="385" spans="2:3" ht="12">
      <c r="B385" s="95"/>
      <c r="C385" s="95"/>
    </row>
    <row r="386" spans="2:3" ht="12">
      <c r="B386" s="95"/>
      <c r="C386" s="95"/>
    </row>
    <row r="387" spans="2:3" ht="12">
      <c r="B387" s="95"/>
      <c r="C387" s="95"/>
    </row>
    <row r="388" spans="2:3" ht="12">
      <c r="B388" s="95"/>
      <c r="C388" s="95"/>
    </row>
    <row r="389" spans="2:3" ht="12">
      <c r="B389" s="95"/>
      <c r="C389" s="95"/>
    </row>
    <row r="390" spans="2:3" ht="12">
      <c r="B390" s="95"/>
      <c r="C390" s="95"/>
    </row>
    <row r="391" spans="2:3" ht="12">
      <c r="B391" s="95"/>
      <c r="C391" s="95"/>
    </row>
    <row r="392" spans="2:3" ht="12">
      <c r="B392" s="95"/>
      <c r="C392" s="95"/>
    </row>
    <row r="393" spans="2:3" ht="12">
      <c r="B393" s="95"/>
      <c r="C393" s="95"/>
    </row>
    <row r="394" spans="2:3" ht="12">
      <c r="B394" s="95"/>
      <c r="C394" s="95"/>
    </row>
    <row r="395" spans="2:3" ht="12">
      <c r="B395" s="95"/>
      <c r="C395" s="95"/>
    </row>
    <row r="396" spans="2:3" ht="12">
      <c r="B396" s="95"/>
      <c r="C396" s="95"/>
    </row>
    <row r="397" spans="2:3" ht="12">
      <c r="B397" s="95"/>
      <c r="C397" s="95"/>
    </row>
    <row r="398" spans="2:3" ht="12">
      <c r="B398" s="95"/>
      <c r="C398" s="95"/>
    </row>
    <row r="399" spans="2:3" ht="12">
      <c r="B399" s="95"/>
      <c r="C399" s="95"/>
    </row>
    <row r="400" spans="2:3" ht="12">
      <c r="B400" s="95"/>
      <c r="C400" s="95"/>
    </row>
    <row r="401" spans="2:3" ht="12">
      <c r="B401" s="95"/>
      <c r="C401" s="95"/>
    </row>
    <row r="402" spans="2:3" ht="12">
      <c r="B402" s="95"/>
      <c r="C402" s="95"/>
    </row>
    <row r="403" spans="2:3" ht="12">
      <c r="B403" s="95"/>
      <c r="C403" s="95"/>
    </row>
    <row r="404" spans="2:3" ht="12">
      <c r="B404" s="95"/>
      <c r="C404" s="95"/>
    </row>
    <row r="405" spans="2:3" ht="12">
      <c r="B405" s="95"/>
      <c r="C405" s="95"/>
    </row>
    <row r="406" spans="2:3" ht="12">
      <c r="B406" s="95"/>
      <c r="C406" s="95"/>
    </row>
    <row r="407" spans="2:3" ht="12">
      <c r="B407" s="95"/>
      <c r="C407" s="95"/>
    </row>
    <row r="408" spans="2:3" ht="12">
      <c r="B408" s="95"/>
      <c r="C408" s="95"/>
    </row>
    <row r="409" spans="2:3" ht="12">
      <c r="B409" s="95"/>
      <c r="C409" s="95"/>
    </row>
    <row r="410" spans="2:3" ht="12">
      <c r="B410" s="95"/>
      <c r="C410" s="95"/>
    </row>
    <row r="411" spans="2:3" ht="12">
      <c r="B411" s="95"/>
      <c r="C411" s="95"/>
    </row>
    <row r="412" spans="2:3" ht="12">
      <c r="B412" s="95"/>
      <c r="C412" s="95"/>
    </row>
    <row r="413" spans="2:3" ht="12">
      <c r="B413" s="95"/>
      <c r="C413" s="95"/>
    </row>
    <row r="414" spans="2:3" ht="12">
      <c r="B414" s="95"/>
      <c r="C414" s="95"/>
    </row>
    <row r="415" spans="2:3" ht="12">
      <c r="B415" s="95"/>
      <c r="C415" s="95"/>
    </row>
    <row r="416" spans="2:3" ht="12">
      <c r="B416" s="95"/>
      <c r="C416" s="95"/>
    </row>
    <row r="417" spans="2:3" ht="12">
      <c r="B417" s="95"/>
      <c r="C417" s="95"/>
    </row>
    <row r="418" spans="2:3" ht="12">
      <c r="B418" s="95"/>
      <c r="C418" s="95"/>
    </row>
    <row r="419" spans="2:3" ht="12">
      <c r="B419" s="95"/>
      <c r="C419" s="95"/>
    </row>
    <row r="420" spans="2:3" ht="12">
      <c r="B420" s="95"/>
      <c r="C420" s="95"/>
    </row>
    <row r="421" spans="2:3" ht="12">
      <c r="B421" s="95"/>
      <c r="C421" s="95"/>
    </row>
    <row r="422" spans="2:3" ht="12">
      <c r="B422" s="95"/>
      <c r="C422" s="95"/>
    </row>
    <row r="423" spans="2:3" ht="12">
      <c r="B423" s="95"/>
      <c r="C423" s="95"/>
    </row>
    <row r="424" spans="2:3" ht="12">
      <c r="B424" s="95"/>
      <c r="C424" s="95"/>
    </row>
    <row r="425" spans="2:3" ht="12">
      <c r="B425" s="95"/>
      <c r="C425" s="95"/>
    </row>
    <row r="426" spans="2:3" ht="12">
      <c r="B426" s="95"/>
      <c r="C426" s="95"/>
    </row>
    <row r="427" spans="2:3" ht="12">
      <c r="B427" s="95"/>
      <c r="C427" s="95"/>
    </row>
    <row r="428" spans="2:3" ht="12">
      <c r="B428" s="95"/>
      <c r="C428" s="95"/>
    </row>
    <row r="429" spans="2:3" ht="12">
      <c r="B429" s="95"/>
      <c r="C429" s="95"/>
    </row>
    <row r="430" spans="2:3" ht="12">
      <c r="B430" s="95"/>
      <c r="C430" s="95"/>
    </row>
    <row r="431" spans="2:3" ht="12">
      <c r="B431" s="95"/>
      <c r="C431" s="95"/>
    </row>
    <row r="432" spans="2:3" ht="12">
      <c r="B432" s="95"/>
      <c r="C432" s="95"/>
    </row>
    <row r="433" spans="2:3" ht="12">
      <c r="B433" s="95"/>
      <c r="C433" s="95"/>
    </row>
    <row r="434" spans="2:3" ht="12">
      <c r="B434" s="95"/>
      <c r="C434" s="95"/>
    </row>
    <row r="435" spans="2:3" ht="12">
      <c r="B435" s="95"/>
      <c r="C435" s="95"/>
    </row>
    <row r="436" spans="2:3" ht="12">
      <c r="B436" s="95"/>
      <c r="C436" s="95"/>
    </row>
    <row r="437" spans="2:3" ht="12">
      <c r="B437" s="95"/>
      <c r="C437" s="95"/>
    </row>
    <row r="438" spans="2:3" ht="12">
      <c r="B438" s="95"/>
      <c r="C438" s="95"/>
    </row>
    <row r="439" spans="2:3" ht="12">
      <c r="B439" s="95"/>
      <c r="C439" s="95"/>
    </row>
    <row r="440" spans="2:3" ht="12">
      <c r="B440" s="95"/>
      <c r="C440" s="95"/>
    </row>
    <row r="441" spans="2:3" ht="12">
      <c r="B441" s="95"/>
      <c r="C441" s="95"/>
    </row>
    <row r="442" spans="2:3" ht="12">
      <c r="B442" s="95"/>
      <c r="C442" s="95"/>
    </row>
    <row r="443" spans="2:3" ht="12">
      <c r="B443" s="95"/>
      <c r="C443" s="95"/>
    </row>
    <row r="444" spans="2:3" ht="12">
      <c r="B444" s="95"/>
      <c r="C444" s="95"/>
    </row>
    <row r="445" spans="2:3" ht="12">
      <c r="B445" s="95"/>
      <c r="C445" s="95"/>
    </row>
    <row r="446" spans="2:3" ht="12">
      <c r="B446" s="95"/>
      <c r="C446" s="95"/>
    </row>
    <row r="447" spans="2:3" ht="12">
      <c r="B447" s="95"/>
      <c r="C447" s="95"/>
    </row>
    <row r="448" spans="2:3" ht="12">
      <c r="B448" s="95"/>
      <c r="C448" s="95"/>
    </row>
    <row r="449" spans="2:3" ht="12">
      <c r="B449" s="95"/>
      <c r="C449" s="95"/>
    </row>
    <row r="450" spans="2:3" ht="12">
      <c r="B450" s="95"/>
      <c r="C450" s="95"/>
    </row>
    <row r="451" spans="2:3" ht="12">
      <c r="B451" s="95"/>
      <c r="C451" s="95"/>
    </row>
    <row r="452" spans="2:3" ht="12">
      <c r="B452" s="95"/>
      <c r="C452" s="95"/>
    </row>
    <row r="453" spans="2:3" ht="12">
      <c r="B453" s="95"/>
      <c r="C453" s="95"/>
    </row>
    <row r="454" spans="2:3" ht="12">
      <c r="B454" s="95"/>
      <c r="C454" s="95"/>
    </row>
    <row r="455" spans="2:3" ht="12">
      <c r="B455" s="95"/>
      <c r="C455" s="95"/>
    </row>
    <row r="456" spans="2:3" ht="12">
      <c r="B456" s="95"/>
      <c r="C456" s="95"/>
    </row>
    <row r="457" spans="2:3" ht="12">
      <c r="B457" s="95"/>
      <c r="C457" s="95"/>
    </row>
    <row r="458" spans="2:3" ht="12">
      <c r="B458" s="95"/>
      <c r="C458" s="95"/>
    </row>
    <row r="459" spans="2:3" ht="12">
      <c r="B459" s="95"/>
      <c r="C459" s="95"/>
    </row>
    <row r="460" spans="2:3" ht="12">
      <c r="B460" s="95"/>
      <c r="C460" s="95"/>
    </row>
    <row r="461" spans="2:3" ht="12">
      <c r="B461" s="95"/>
      <c r="C461" s="95"/>
    </row>
    <row r="462" spans="2:3" ht="12">
      <c r="B462" s="95"/>
      <c r="C462" s="95"/>
    </row>
    <row r="463" spans="2:3" ht="12">
      <c r="B463" s="95"/>
      <c r="C463" s="95"/>
    </row>
    <row r="464" spans="2:3" ht="12">
      <c r="B464" s="95"/>
      <c r="C464" s="95"/>
    </row>
    <row r="465" spans="2:3" ht="12">
      <c r="B465" s="95"/>
      <c r="C465" s="95"/>
    </row>
    <row r="466" spans="2:3" ht="12">
      <c r="B466" s="95"/>
      <c r="C466" s="95"/>
    </row>
    <row r="467" spans="2:3" ht="12">
      <c r="B467" s="95"/>
      <c r="C467" s="95"/>
    </row>
    <row r="468" spans="2:3" ht="12">
      <c r="B468" s="95"/>
      <c r="C468" s="95"/>
    </row>
    <row r="469" spans="2:3" ht="12">
      <c r="B469" s="95"/>
      <c r="C469" s="95"/>
    </row>
    <row r="470" spans="2:3" ht="12">
      <c r="B470" s="95"/>
      <c r="C470" s="95"/>
    </row>
    <row r="471" spans="2:3" ht="12">
      <c r="B471" s="95"/>
      <c r="C471" s="95"/>
    </row>
    <row r="472" spans="2:3" ht="12">
      <c r="B472" s="95"/>
      <c r="C472" s="95"/>
    </row>
    <row r="473" spans="2:3" ht="12">
      <c r="B473" s="95"/>
      <c r="C473" s="95"/>
    </row>
    <row r="474" spans="2:3" ht="12">
      <c r="B474" s="95"/>
      <c r="C474" s="95"/>
    </row>
    <row r="475" spans="2:3" ht="12">
      <c r="B475" s="95"/>
      <c r="C475" s="95"/>
    </row>
    <row r="476" spans="2:3" ht="12">
      <c r="B476" s="95"/>
      <c r="C476" s="95"/>
    </row>
    <row r="477" spans="2:3" ht="12">
      <c r="B477" s="95"/>
      <c r="C477" s="95"/>
    </row>
    <row r="478" spans="2:3" ht="12">
      <c r="B478" s="95"/>
      <c r="C478" s="95"/>
    </row>
    <row r="479" spans="2:3" ht="12">
      <c r="B479" s="95"/>
      <c r="C479" s="95"/>
    </row>
    <row r="480" spans="2:3" ht="12">
      <c r="B480" s="95"/>
      <c r="C480" s="95"/>
    </row>
    <row r="481" spans="2:3" ht="12">
      <c r="B481" s="95"/>
      <c r="C481" s="95"/>
    </row>
    <row r="482" spans="2:3" ht="12">
      <c r="B482" s="95"/>
      <c r="C482" s="95"/>
    </row>
    <row r="483" spans="2:3" ht="12">
      <c r="B483" s="95"/>
      <c r="C483" s="95"/>
    </row>
    <row r="484" spans="2:3" ht="12">
      <c r="B484" s="95"/>
      <c r="C484" s="95"/>
    </row>
    <row r="485" spans="2:3" ht="12">
      <c r="B485" s="95"/>
      <c r="C485" s="95"/>
    </row>
    <row r="486" spans="2:3" ht="12">
      <c r="B486" s="95"/>
      <c r="C486" s="95"/>
    </row>
    <row r="487" spans="2:3" ht="12">
      <c r="B487" s="95"/>
      <c r="C487" s="95"/>
    </row>
    <row r="488" spans="2:3" ht="12">
      <c r="B488" s="95"/>
      <c r="C488" s="95"/>
    </row>
    <row r="489" spans="2:3" ht="12">
      <c r="B489" s="95"/>
      <c r="C489" s="95"/>
    </row>
    <row r="490" spans="2:3" ht="12">
      <c r="B490" s="95"/>
      <c r="C490" s="95"/>
    </row>
    <row r="491" spans="2:3" ht="12">
      <c r="B491" s="95"/>
      <c r="C491" s="95"/>
    </row>
    <row r="492" spans="2:3" ht="12">
      <c r="B492" s="95"/>
      <c r="C492" s="95"/>
    </row>
    <row r="493" spans="2:3" ht="12">
      <c r="B493" s="95"/>
      <c r="C493" s="95"/>
    </row>
    <row r="494" spans="2:3" ht="12">
      <c r="B494" s="95"/>
      <c r="C494" s="95"/>
    </row>
    <row r="495" spans="2:3" ht="12">
      <c r="B495" s="95"/>
      <c r="C495" s="95"/>
    </row>
    <row r="496" spans="2:3" ht="12">
      <c r="B496" s="95"/>
      <c r="C496" s="95"/>
    </row>
    <row r="497" spans="2:3" ht="12">
      <c r="B497" s="95"/>
      <c r="C497" s="95"/>
    </row>
    <row r="498" spans="2:3" ht="12">
      <c r="B498" s="95"/>
      <c r="C498" s="95"/>
    </row>
    <row r="499" spans="2:3" ht="12">
      <c r="B499" s="95"/>
      <c r="C499" s="95"/>
    </row>
    <row r="500" spans="2:3" ht="12">
      <c r="B500" s="95"/>
      <c r="C500" s="95"/>
    </row>
    <row r="501" spans="2:3" ht="12">
      <c r="B501" s="95"/>
      <c r="C501" s="95"/>
    </row>
    <row r="502" spans="2:3" ht="12">
      <c r="B502" s="95"/>
      <c r="C502" s="95"/>
    </row>
    <row r="503" spans="2:3" ht="12">
      <c r="B503" s="95"/>
      <c r="C503" s="95"/>
    </row>
    <row r="504" spans="2:3" ht="12">
      <c r="B504" s="95"/>
      <c r="C504" s="95"/>
    </row>
    <row r="505" spans="2:3" ht="12">
      <c r="B505" s="95"/>
      <c r="C505" s="95"/>
    </row>
    <row r="506" spans="2:3" ht="12">
      <c r="B506" s="95"/>
      <c r="C506" s="95"/>
    </row>
    <row r="507" spans="2:3" ht="12">
      <c r="B507" s="95"/>
      <c r="C507" s="95"/>
    </row>
    <row r="508" spans="2:3" ht="12">
      <c r="B508" s="95"/>
      <c r="C508" s="95"/>
    </row>
    <row r="509" spans="2:3" ht="12">
      <c r="B509" s="95"/>
      <c r="C509" s="95"/>
    </row>
    <row r="510" spans="2:3" ht="12">
      <c r="B510" s="95"/>
      <c r="C510" s="95"/>
    </row>
    <row r="511" spans="2:3" ht="12">
      <c r="B511" s="95"/>
      <c r="C511" s="95"/>
    </row>
    <row r="512" spans="2:3" ht="12">
      <c r="B512" s="95"/>
      <c r="C512" s="95"/>
    </row>
    <row r="513" spans="2:3" ht="12">
      <c r="B513" s="95"/>
      <c r="C513" s="95"/>
    </row>
    <row r="514" spans="2:3" ht="12">
      <c r="B514" s="95"/>
      <c r="C514" s="95"/>
    </row>
    <row r="515" spans="2:3" ht="12">
      <c r="B515" s="95"/>
      <c r="C515" s="95"/>
    </row>
    <row r="516" spans="2:3" ht="12">
      <c r="B516" s="95"/>
      <c r="C516" s="95"/>
    </row>
    <row r="517" spans="2:3" ht="12">
      <c r="B517" s="95"/>
      <c r="C517" s="95"/>
    </row>
    <row r="518" spans="2:3" ht="12">
      <c r="B518" s="95"/>
      <c r="C518" s="95"/>
    </row>
    <row r="519" spans="2:3" ht="12">
      <c r="B519" s="95"/>
      <c r="C519" s="95"/>
    </row>
    <row r="520" spans="2:3" ht="12">
      <c r="B520" s="95"/>
      <c r="C520" s="95"/>
    </row>
    <row r="521" spans="2:3" ht="12">
      <c r="B521" s="95"/>
      <c r="C521" s="95"/>
    </row>
    <row r="522" spans="2:3" ht="12">
      <c r="B522" s="95"/>
      <c r="C522" s="95"/>
    </row>
    <row r="523" spans="2:3" ht="12">
      <c r="B523" s="95"/>
      <c r="C523" s="95"/>
    </row>
    <row r="524" spans="2:3" ht="12">
      <c r="B524" s="95"/>
      <c r="C524" s="95"/>
    </row>
    <row r="525" spans="2:3" ht="12">
      <c r="B525" s="95"/>
      <c r="C525" s="95"/>
    </row>
    <row r="526" spans="2:3" ht="12">
      <c r="B526" s="95"/>
      <c r="C526" s="95"/>
    </row>
    <row r="527" spans="2:3" ht="12">
      <c r="B527" s="95"/>
      <c r="C527" s="95"/>
    </row>
    <row r="528" spans="2:3" ht="12">
      <c r="B528" s="95"/>
      <c r="C528" s="95"/>
    </row>
    <row r="529" spans="2:3" ht="12">
      <c r="B529" s="95"/>
      <c r="C529" s="95"/>
    </row>
    <row r="530" spans="2:3" ht="12">
      <c r="B530" s="95"/>
      <c r="C530" s="95"/>
    </row>
    <row r="531" spans="2:3" ht="12">
      <c r="B531" s="95"/>
      <c r="C531" s="95"/>
    </row>
    <row r="532" spans="2:3" ht="12">
      <c r="B532" s="95"/>
      <c r="C532" s="95"/>
    </row>
    <row r="533" spans="2:3" ht="12">
      <c r="B533" s="95"/>
      <c r="C533" s="95"/>
    </row>
    <row r="534" spans="2:3" ht="12">
      <c r="B534" s="95"/>
      <c r="C534" s="95"/>
    </row>
    <row r="535" spans="2:3" ht="12">
      <c r="B535" s="95"/>
      <c r="C535" s="95"/>
    </row>
    <row r="536" spans="2:3" ht="12">
      <c r="B536" s="95"/>
      <c r="C536" s="95"/>
    </row>
    <row r="537" spans="2:3" ht="12">
      <c r="B537" s="95"/>
      <c r="C537" s="95"/>
    </row>
    <row r="538" spans="2:3" ht="12">
      <c r="B538" s="95"/>
      <c r="C538" s="95"/>
    </row>
    <row r="539" spans="2:3" ht="12">
      <c r="B539" s="95"/>
      <c r="C539" s="95"/>
    </row>
    <row r="540" spans="2:3" ht="12">
      <c r="B540" s="95"/>
      <c r="C540" s="95"/>
    </row>
    <row r="541" spans="2:3" ht="12">
      <c r="B541" s="95"/>
      <c r="C541" s="95"/>
    </row>
    <row r="542" spans="2:3" ht="12">
      <c r="B542" s="95"/>
      <c r="C542" s="95"/>
    </row>
    <row r="543" spans="2:3" ht="12">
      <c r="B543" s="95"/>
      <c r="C543" s="95"/>
    </row>
    <row r="544" spans="2:3" ht="12">
      <c r="B544" s="95"/>
      <c r="C544" s="95"/>
    </row>
    <row r="545" spans="2:3" ht="12">
      <c r="B545" s="95"/>
      <c r="C545" s="95"/>
    </row>
    <row r="546" spans="2:3" ht="12">
      <c r="B546" s="95"/>
      <c r="C546" s="95"/>
    </row>
    <row r="547" spans="2:3" ht="12">
      <c r="B547" s="95"/>
      <c r="C547" s="95"/>
    </row>
    <row r="548" spans="2:3" ht="12">
      <c r="B548" s="95"/>
      <c r="C548" s="95"/>
    </row>
    <row r="549" spans="2:3" ht="12">
      <c r="B549" s="95"/>
      <c r="C549" s="95"/>
    </row>
    <row r="550" spans="2:3" ht="12">
      <c r="B550" s="95"/>
      <c r="C550" s="95"/>
    </row>
    <row r="551" spans="2:3" ht="12">
      <c r="B551" s="95"/>
      <c r="C551" s="95"/>
    </row>
    <row r="552" spans="2:3" ht="12">
      <c r="B552" s="95"/>
      <c r="C552" s="95"/>
    </row>
    <row r="553" spans="2:3" ht="12">
      <c r="B553" s="95"/>
      <c r="C553" s="95"/>
    </row>
    <row r="554" spans="2:3" ht="12">
      <c r="B554" s="95"/>
      <c r="C554" s="95"/>
    </row>
    <row r="555" spans="2:3" ht="12">
      <c r="B555" s="95"/>
      <c r="C555" s="95"/>
    </row>
    <row r="556" spans="2:3" ht="12">
      <c r="B556" s="95"/>
      <c r="C556" s="95"/>
    </row>
    <row r="557" spans="2:3" ht="12">
      <c r="B557" s="95"/>
      <c r="C557" s="95"/>
    </row>
    <row r="558" spans="2:3" ht="12">
      <c r="B558" s="95"/>
      <c r="C558" s="95"/>
    </row>
    <row r="559" spans="2:3" ht="12">
      <c r="B559" s="95"/>
      <c r="C559" s="95"/>
    </row>
    <row r="560" spans="2:3" ht="12">
      <c r="B560" s="95"/>
      <c r="C560" s="95"/>
    </row>
    <row r="561" spans="2:3" ht="12">
      <c r="B561" s="95"/>
      <c r="C561" s="95"/>
    </row>
    <row r="562" spans="2:3" ht="12">
      <c r="B562" s="95"/>
      <c r="C562" s="95"/>
    </row>
    <row r="563" spans="2:3" ht="12">
      <c r="B563" s="95"/>
      <c r="C563" s="95"/>
    </row>
    <row r="564" spans="2:3" ht="12">
      <c r="B564" s="95"/>
      <c r="C564" s="95"/>
    </row>
    <row r="565" spans="2:3" ht="12">
      <c r="B565" s="95"/>
      <c r="C565" s="95"/>
    </row>
    <row r="566" spans="2:3" ht="12">
      <c r="B566" s="95"/>
      <c r="C566" s="95"/>
    </row>
    <row r="567" spans="2:3" ht="12">
      <c r="B567" s="95"/>
      <c r="C567" s="95"/>
    </row>
    <row r="568" spans="2:3" ht="12">
      <c r="B568" s="95"/>
      <c r="C568" s="95"/>
    </row>
    <row r="569" spans="2:3" ht="12">
      <c r="B569" s="95"/>
      <c r="C569" s="95"/>
    </row>
    <row r="570" spans="2:3" ht="12">
      <c r="B570" s="95"/>
      <c r="C570" s="95"/>
    </row>
    <row r="571" spans="2:3" ht="12">
      <c r="B571" s="95"/>
      <c r="C571" s="95"/>
    </row>
    <row r="572" spans="2:3" ht="12">
      <c r="B572" s="95"/>
      <c r="C572" s="95"/>
    </row>
    <row r="573" spans="2:3" ht="12">
      <c r="B573" s="95"/>
      <c r="C573" s="95"/>
    </row>
    <row r="574" spans="2:3" ht="12">
      <c r="B574" s="95"/>
      <c r="C574" s="95"/>
    </row>
    <row r="575" spans="2:3" ht="12">
      <c r="B575" s="95"/>
      <c r="C575" s="95"/>
    </row>
    <row r="576" spans="2:3" ht="12">
      <c r="B576" s="95"/>
      <c r="C576" s="95"/>
    </row>
    <row r="577" spans="2:3" ht="12">
      <c r="B577" s="95"/>
      <c r="C577" s="95"/>
    </row>
    <row r="578" spans="2:3" ht="12">
      <c r="B578" s="95"/>
      <c r="C578" s="95"/>
    </row>
    <row r="579" spans="2:3" ht="12">
      <c r="B579" s="95"/>
      <c r="C579" s="95"/>
    </row>
    <row r="580" spans="2:3" ht="12">
      <c r="B580" s="95"/>
      <c r="C580" s="95"/>
    </row>
    <row r="581" spans="2:3" ht="12">
      <c r="B581" s="95"/>
      <c r="C581" s="95"/>
    </row>
    <row r="582" spans="2:3" ht="12">
      <c r="B582" s="95"/>
      <c r="C582" s="95"/>
    </row>
    <row r="583" spans="2:3" ht="12">
      <c r="B583" s="95"/>
      <c r="C583" s="95"/>
    </row>
    <row r="584" spans="2:3" ht="12">
      <c r="B584" s="95"/>
      <c r="C584" s="95"/>
    </row>
  </sheetData>
  <sheetProtection/>
  <mergeCells count="24">
    <mergeCell ref="T1:W1"/>
    <mergeCell ref="T3:V3"/>
    <mergeCell ref="T4:V4"/>
    <mergeCell ref="T5:V5"/>
    <mergeCell ref="E5:G5"/>
    <mergeCell ref="J3:L3"/>
    <mergeCell ref="J5:L5"/>
    <mergeCell ref="E4:G4"/>
    <mergeCell ref="Z3:Z6"/>
    <mergeCell ref="O1:R1"/>
    <mergeCell ref="O3:Q3"/>
    <mergeCell ref="O4:Q4"/>
    <mergeCell ref="O5:Q5"/>
    <mergeCell ref="O6:Q6"/>
    <mergeCell ref="Y1:Z1"/>
    <mergeCell ref="Y2:Z2"/>
    <mergeCell ref="E1:H1"/>
    <mergeCell ref="J1:M1"/>
    <mergeCell ref="E6:G6"/>
    <mergeCell ref="J4:L4"/>
    <mergeCell ref="J6:L6"/>
    <mergeCell ref="Y3:Y6"/>
    <mergeCell ref="T6:V6"/>
    <mergeCell ref="E3:G3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1" r:id="rId1"/>
  <colBreaks count="1" manualBreakCount="1">
    <brk id="18" max="5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1"/>
  <sheetViews>
    <sheetView view="pageBreakPreview" zoomScaleSheetLayoutView="100" zoomScalePageLayoutView="0" workbookViewId="0" topLeftCell="A1">
      <pane xSplit="4" ySplit="7" topLeftCell="Q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V1" sqref="V1:BZ16384"/>
    </sheetView>
  </sheetViews>
  <sheetFormatPr defaultColWidth="9.7109375" defaultRowHeight="12.75"/>
  <cols>
    <col min="1" max="1" width="3.00390625" style="1" bestFit="1" customWidth="1"/>
    <col min="2" max="2" width="24.421875" style="1" customWidth="1"/>
    <col min="3" max="3" width="25.421875" style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customWidth="1"/>
    <col min="10" max="10" width="9.28125" style="1" customWidth="1"/>
    <col min="11" max="11" width="9.140625" style="1" customWidth="1"/>
    <col min="12" max="12" width="7.7109375" style="1" customWidth="1"/>
    <col min="13" max="13" width="8.7109375" style="1" customWidth="1"/>
    <col min="14" max="14" width="0.85546875" style="1" customWidth="1"/>
    <col min="15" max="15" width="9.28125" style="1" customWidth="1"/>
    <col min="16" max="16" width="9.140625" style="1" customWidth="1"/>
    <col min="17" max="17" width="7.7109375" style="1" customWidth="1"/>
    <col min="18" max="18" width="8.7109375" style="1" customWidth="1"/>
    <col min="19" max="19" width="0.71875" style="1" customWidth="1"/>
    <col min="20" max="20" width="10.28125" style="1" customWidth="1"/>
    <col min="21" max="21" width="10.7109375" style="2" customWidth="1"/>
    <col min="22" max="16384" width="9.7109375" style="1" customWidth="1"/>
  </cols>
  <sheetData>
    <row r="1" spans="1:21" ht="16.5" thickBot="1">
      <c r="A1" s="10"/>
      <c r="D1" s="7"/>
      <c r="E1" s="217" t="s">
        <v>101</v>
      </c>
      <c r="F1" s="218"/>
      <c r="G1" s="218"/>
      <c r="H1" s="219"/>
      <c r="I1" s="7"/>
      <c r="J1" s="217" t="s">
        <v>320</v>
      </c>
      <c r="K1" s="218"/>
      <c r="L1" s="218"/>
      <c r="M1" s="219"/>
      <c r="N1" s="7"/>
      <c r="O1" s="217" t="s">
        <v>321</v>
      </c>
      <c r="P1" s="218"/>
      <c r="Q1" s="218"/>
      <c r="R1" s="219"/>
      <c r="S1" s="5"/>
      <c r="T1" s="198" t="s">
        <v>98</v>
      </c>
      <c r="U1" s="199"/>
    </row>
    <row r="2" spans="1:21" s="12" customFormat="1" ht="30.75" customHeight="1" thickBot="1">
      <c r="A2" s="11"/>
      <c r="D2" s="38"/>
      <c r="E2" s="35" t="s">
        <v>35</v>
      </c>
      <c r="F2" s="37">
        <v>10.844</v>
      </c>
      <c r="G2" s="35" t="s">
        <v>28</v>
      </c>
      <c r="H2" s="36" t="s">
        <v>324</v>
      </c>
      <c r="I2" s="38"/>
      <c r="J2" s="35" t="s">
        <v>35</v>
      </c>
      <c r="K2" s="37">
        <v>17.375</v>
      </c>
      <c r="L2" s="35" t="s">
        <v>28</v>
      </c>
      <c r="M2" s="36" t="s">
        <v>324</v>
      </c>
      <c r="N2" s="38"/>
      <c r="O2" s="35" t="s">
        <v>35</v>
      </c>
      <c r="P2" s="37">
        <v>20.726</v>
      </c>
      <c r="Q2" s="35" t="s">
        <v>28</v>
      </c>
      <c r="R2" s="36" t="s">
        <v>324</v>
      </c>
      <c r="S2" s="39"/>
      <c r="T2" s="220" t="s">
        <v>304</v>
      </c>
      <c r="U2" s="221"/>
    </row>
    <row r="3" spans="4:21" s="12" customFormat="1" ht="18.75" customHeight="1">
      <c r="D3" s="38"/>
      <c r="E3" s="208" t="s">
        <v>17</v>
      </c>
      <c r="F3" s="209"/>
      <c r="G3" s="210"/>
      <c r="H3" s="100">
        <v>0.2263888888888889</v>
      </c>
      <c r="I3" s="38"/>
      <c r="J3" s="208" t="s">
        <v>17</v>
      </c>
      <c r="K3" s="209"/>
      <c r="L3" s="210"/>
      <c r="M3" s="100">
        <v>0.2263888888888889</v>
      </c>
      <c r="N3" s="38"/>
      <c r="O3" s="208" t="s">
        <v>17</v>
      </c>
      <c r="P3" s="209"/>
      <c r="Q3" s="210"/>
      <c r="R3" s="100">
        <v>0.2263888888888889</v>
      </c>
      <c r="S3" s="40"/>
      <c r="T3" s="222" t="s">
        <v>46</v>
      </c>
      <c r="U3" s="235">
        <v>3</v>
      </c>
    </row>
    <row r="4" spans="4:21" s="12" customFormat="1" ht="12.75">
      <c r="D4" s="38"/>
      <c r="E4" s="208" t="s">
        <v>322</v>
      </c>
      <c r="F4" s="209"/>
      <c r="G4" s="210"/>
      <c r="H4" s="177">
        <v>0.234375</v>
      </c>
      <c r="I4" s="38"/>
      <c r="J4" s="208" t="s">
        <v>322</v>
      </c>
      <c r="K4" s="209"/>
      <c r="L4" s="210"/>
      <c r="M4" s="177">
        <v>0.234375</v>
      </c>
      <c r="N4" s="38"/>
      <c r="O4" s="208" t="s">
        <v>322</v>
      </c>
      <c r="P4" s="209"/>
      <c r="Q4" s="210"/>
      <c r="R4" s="177">
        <v>0.234375</v>
      </c>
      <c r="S4" s="40"/>
      <c r="T4" s="223"/>
      <c r="U4" s="236"/>
    </row>
    <row r="5" spans="4:21" s="12" customFormat="1" ht="13.5" thickBot="1">
      <c r="D5" s="38"/>
      <c r="E5" s="205" t="s">
        <v>311</v>
      </c>
      <c r="F5" s="206"/>
      <c r="G5" s="207"/>
      <c r="H5" s="101">
        <v>0.010116898148148147</v>
      </c>
      <c r="I5" s="38"/>
      <c r="J5" s="205" t="s">
        <v>311</v>
      </c>
      <c r="K5" s="206"/>
      <c r="L5" s="207"/>
      <c r="M5" s="101">
        <v>0.01737615740740741</v>
      </c>
      <c r="N5" s="38"/>
      <c r="O5" s="205" t="s">
        <v>311</v>
      </c>
      <c r="P5" s="206"/>
      <c r="Q5" s="207"/>
      <c r="R5" s="101">
        <v>0.020747685185185185</v>
      </c>
      <c r="S5" s="41"/>
      <c r="T5" s="223"/>
      <c r="U5" s="236"/>
    </row>
    <row r="6" spans="4:21" s="12" customFormat="1" ht="13.5" thickBot="1">
      <c r="D6" s="38"/>
      <c r="E6" s="205" t="s">
        <v>310</v>
      </c>
      <c r="F6" s="206"/>
      <c r="G6" s="206"/>
      <c r="H6" s="181">
        <v>0.010425925925925927</v>
      </c>
      <c r="I6" s="38"/>
      <c r="J6" s="205" t="s">
        <v>310</v>
      </c>
      <c r="K6" s="206"/>
      <c r="L6" s="206"/>
      <c r="M6" s="181">
        <v>0.018033564814814815</v>
      </c>
      <c r="N6" s="38"/>
      <c r="O6" s="205" t="s">
        <v>310</v>
      </c>
      <c r="P6" s="206"/>
      <c r="Q6" s="206"/>
      <c r="R6" s="181">
        <v>0.021641203703703704</v>
      </c>
      <c r="S6" s="41"/>
      <c r="T6" s="224"/>
      <c r="U6" s="237"/>
    </row>
    <row r="7" spans="1:21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3"/>
      <c r="J7" s="44" t="s">
        <v>26</v>
      </c>
      <c r="K7" s="45" t="s">
        <v>0</v>
      </c>
      <c r="L7" s="45" t="s">
        <v>27</v>
      </c>
      <c r="M7" s="46" t="s">
        <v>2</v>
      </c>
      <c r="N7" s="43"/>
      <c r="O7" s="44" t="s">
        <v>26</v>
      </c>
      <c r="P7" s="45" t="s">
        <v>0</v>
      </c>
      <c r="Q7" s="45" t="s">
        <v>27</v>
      </c>
      <c r="R7" s="46" t="s">
        <v>2</v>
      </c>
      <c r="S7" s="47"/>
      <c r="T7" s="108" t="s">
        <v>2</v>
      </c>
      <c r="U7" s="108" t="s">
        <v>4</v>
      </c>
    </row>
    <row r="8" spans="1:21" ht="13.5" thickBot="1" thickTop="1">
      <c r="A8" s="19">
        <v>1</v>
      </c>
      <c r="B8" s="160" t="s">
        <v>137</v>
      </c>
      <c r="C8" s="160" t="s">
        <v>138</v>
      </c>
      <c r="D8" s="8"/>
      <c r="E8" s="102">
        <v>0.23650578703703704</v>
      </c>
      <c r="F8" s="103">
        <v>0.2364814814814815</v>
      </c>
      <c r="G8" s="106">
        <v>2.4305555555548253E-05</v>
      </c>
      <c r="H8" s="110">
        <v>-2.1</v>
      </c>
      <c r="I8" s="8"/>
      <c r="J8" s="102">
        <v>0.2437650462962963</v>
      </c>
      <c r="K8" s="103">
        <v>0.24372685185185183</v>
      </c>
      <c r="L8" s="106">
        <v>3.819444444447262E-05</v>
      </c>
      <c r="M8" s="110">
        <v>-3.3</v>
      </c>
      <c r="N8" s="8"/>
      <c r="O8" s="102">
        <v>0.24713657407407408</v>
      </c>
      <c r="P8" s="103">
        <v>0.24711805555555555</v>
      </c>
      <c r="Q8" s="106">
        <v>1.8518518518528815E-05</v>
      </c>
      <c r="R8" s="110">
        <v>-1.6</v>
      </c>
      <c r="S8" s="6"/>
      <c r="T8" s="110">
        <v>7</v>
      </c>
      <c r="U8" s="20">
        <v>6</v>
      </c>
    </row>
    <row r="9" spans="1:21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0.23685300925925926</v>
      </c>
      <c r="F9" s="167"/>
      <c r="G9" s="187" t="s">
        <v>25</v>
      </c>
      <c r="H9" s="166">
        <v>300</v>
      </c>
      <c r="I9" s="8"/>
      <c r="J9" s="186">
        <v>0.24411226851851853</v>
      </c>
      <c r="K9" s="167"/>
      <c r="L9" s="187" t="s">
        <v>25</v>
      </c>
      <c r="M9" s="166">
        <v>300</v>
      </c>
      <c r="N9" s="8"/>
      <c r="O9" s="186">
        <v>0.2474837962962963</v>
      </c>
      <c r="P9" s="167"/>
      <c r="Q9" s="187" t="s">
        <v>25</v>
      </c>
      <c r="R9" s="166">
        <v>300</v>
      </c>
      <c r="S9" s="6"/>
      <c r="T9" s="166">
        <v>900</v>
      </c>
      <c r="U9" s="188">
        <v>37</v>
      </c>
    </row>
    <row r="10" spans="1:21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0.23720023148148148</v>
      </c>
      <c r="F10" s="103">
        <v>0.23717592592592593</v>
      </c>
      <c r="G10" s="106">
        <v>2.4305555555548253E-05</v>
      </c>
      <c r="H10" s="110">
        <v>-2.1</v>
      </c>
      <c r="I10" s="8"/>
      <c r="J10" s="102">
        <v>0.24445949074074075</v>
      </c>
      <c r="K10" s="103">
        <v>0.2444560185185185</v>
      </c>
      <c r="L10" s="106">
        <v>3.4722222222449695E-06</v>
      </c>
      <c r="M10" s="110">
        <v>-0.3</v>
      </c>
      <c r="N10" s="8"/>
      <c r="O10" s="102">
        <v>0.24783101851851852</v>
      </c>
      <c r="P10" s="103">
        <v>0.24777777777777776</v>
      </c>
      <c r="Q10" s="106">
        <v>5.3240740740756465E-05</v>
      </c>
      <c r="R10" s="110">
        <v>-4.6</v>
      </c>
      <c r="S10" s="6"/>
      <c r="T10" s="110">
        <v>7</v>
      </c>
      <c r="U10" s="20">
        <v>6</v>
      </c>
    </row>
    <row r="11" spans="1:21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0.2375474537037037</v>
      </c>
      <c r="F11" s="167">
        <v>0.23755787037037038</v>
      </c>
      <c r="G11" s="187">
        <v>1.0416666666679397E-05</v>
      </c>
      <c r="H11" s="166">
        <v>0.9</v>
      </c>
      <c r="I11" s="8"/>
      <c r="J11" s="186">
        <v>0.24480671296296297</v>
      </c>
      <c r="K11" s="167">
        <v>0.24481481481481482</v>
      </c>
      <c r="L11" s="187">
        <v>8.101851851849418E-06</v>
      </c>
      <c r="M11" s="166">
        <v>0.7</v>
      </c>
      <c r="N11" s="8"/>
      <c r="O11" s="186">
        <v>0.24817824074074074</v>
      </c>
      <c r="P11" s="167">
        <v>0.24815972222222224</v>
      </c>
      <c r="Q11" s="187">
        <v>1.851851851850106E-05</v>
      </c>
      <c r="R11" s="166">
        <v>-1.6</v>
      </c>
      <c r="S11" s="6"/>
      <c r="T11" s="166">
        <v>3.2</v>
      </c>
      <c r="U11" s="188">
        <v>2</v>
      </c>
    </row>
    <row r="12" spans="1:21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0.23789467592592592</v>
      </c>
      <c r="F12" s="103"/>
      <c r="G12" s="106" t="s">
        <v>25</v>
      </c>
      <c r="H12" s="110">
        <v>300</v>
      </c>
      <c r="I12" s="8"/>
      <c r="J12" s="102">
        <v>0.2451539351851852</v>
      </c>
      <c r="K12" s="103"/>
      <c r="L12" s="106" t="s">
        <v>25</v>
      </c>
      <c r="M12" s="110">
        <v>300</v>
      </c>
      <c r="N12" s="8"/>
      <c r="O12" s="102">
        <v>0.24852546296296296</v>
      </c>
      <c r="P12" s="103"/>
      <c r="Q12" s="106" t="s">
        <v>25</v>
      </c>
      <c r="R12" s="110">
        <v>300</v>
      </c>
      <c r="S12" s="6"/>
      <c r="T12" s="110">
        <v>900</v>
      </c>
      <c r="U12" s="20">
        <v>37</v>
      </c>
    </row>
    <row r="13" spans="1:21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0.23824189814814814</v>
      </c>
      <c r="F13" s="167"/>
      <c r="G13" s="187" t="s">
        <v>25</v>
      </c>
      <c r="H13" s="166">
        <v>300</v>
      </c>
      <c r="I13" s="8"/>
      <c r="J13" s="186">
        <v>0.2455011574074074</v>
      </c>
      <c r="K13" s="167"/>
      <c r="L13" s="187" t="s">
        <v>25</v>
      </c>
      <c r="M13" s="166">
        <v>300</v>
      </c>
      <c r="N13" s="8"/>
      <c r="O13" s="186">
        <v>0.24887268518518518</v>
      </c>
      <c r="P13" s="167"/>
      <c r="Q13" s="187" t="s">
        <v>25</v>
      </c>
      <c r="R13" s="166">
        <v>300</v>
      </c>
      <c r="S13" s="6"/>
      <c r="T13" s="166">
        <v>900</v>
      </c>
      <c r="U13" s="188">
        <v>37</v>
      </c>
    </row>
    <row r="14" spans="1:21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0.23858912037037036</v>
      </c>
      <c r="F14" s="103">
        <v>0.23857638888888888</v>
      </c>
      <c r="G14" s="106">
        <v>1.2731481481481621E-05</v>
      </c>
      <c r="H14" s="110">
        <v>-1.1</v>
      </c>
      <c r="I14" s="8"/>
      <c r="J14" s="102">
        <v>0.24584837962962963</v>
      </c>
      <c r="K14" s="103">
        <v>0.2458564814814815</v>
      </c>
      <c r="L14" s="106">
        <v>8.101851851877173E-06</v>
      </c>
      <c r="M14" s="110">
        <v>0.7</v>
      </c>
      <c r="N14" s="8"/>
      <c r="O14" s="102">
        <v>0.2492199074074074</v>
      </c>
      <c r="P14" s="103">
        <v>0.24916666666666668</v>
      </c>
      <c r="Q14" s="106">
        <v>5.324074074072871E-05</v>
      </c>
      <c r="R14" s="110">
        <v>-4.6</v>
      </c>
      <c r="S14" s="6"/>
      <c r="T14" s="110">
        <v>6.4</v>
      </c>
      <c r="U14" s="20">
        <v>4</v>
      </c>
    </row>
    <row r="15" spans="1:21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0.23893634259259258</v>
      </c>
      <c r="F15" s="167">
        <v>0.2388773148148148</v>
      </c>
      <c r="G15" s="187">
        <v>5.90277777777759E-05</v>
      </c>
      <c r="H15" s="166">
        <v>-5.1</v>
      </c>
      <c r="I15" s="8"/>
      <c r="J15" s="186">
        <v>0.24619560185185185</v>
      </c>
      <c r="K15" s="167">
        <v>0.24618055555555554</v>
      </c>
      <c r="L15" s="187">
        <v>1.5046296296311601E-05</v>
      </c>
      <c r="M15" s="166">
        <v>-1.3</v>
      </c>
      <c r="N15" s="8"/>
      <c r="O15" s="186">
        <v>0.24956712962962962</v>
      </c>
      <c r="P15" s="167">
        <v>0.2495023148148148</v>
      </c>
      <c r="Q15" s="187">
        <v>6.48148148148231E-05</v>
      </c>
      <c r="R15" s="166">
        <v>-5.6</v>
      </c>
      <c r="S15" s="6"/>
      <c r="T15" s="166">
        <v>12</v>
      </c>
      <c r="U15" s="188">
        <v>12</v>
      </c>
    </row>
    <row r="16" spans="1:21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0.2392835648148148</v>
      </c>
      <c r="F16" s="103">
        <v>0.23944444444444443</v>
      </c>
      <c r="G16" s="106">
        <v>0.00016087962962962887</v>
      </c>
      <c r="H16" s="110">
        <v>13.9</v>
      </c>
      <c r="I16" s="8"/>
      <c r="J16" s="102">
        <v>0.24654282407407407</v>
      </c>
      <c r="K16" s="103">
        <v>0.24684027777777776</v>
      </c>
      <c r="L16" s="106">
        <v>0.00029745370370368174</v>
      </c>
      <c r="M16" s="110">
        <v>25.7</v>
      </c>
      <c r="N16" s="8"/>
      <c r="O16" s="102">
        <v>0.24991435185185185</v>
      </c>
      <c r="P16" s="103">
        <v>0.2505555555555556</v>
      </c>
      <c r="Q16" s="106">
        <v>0.000641203703703741</v>
      </c>
      <c r="R16" s="110">
        <v>55.4</v>
      </c>
      <c r="S16" s="6"/>
      <c r="T16" s="110">
        <v>95</v>
      </c>
      <c r="U16" s="20">
        <v>28</v>
      </c>
    </row>
    <row r="17" spans="1:21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0.23963078703703702</v>
      </c>
      <c r="F17" s="167"/>
      <c r="G17" s="187" t="s">
        <v>25</v>
      </c>
      <c r="H17" s="166">
        <v>300</v>
      </c>
      <c r="I17" s="8"/>
      <c r="J17" s="186">
        <v>0.2468900462962963</v>
      </c>
      <c r="K17" s="167"/>
      <c r="L17" s="187" t="s">
        <v>25</v>
      </c>
      <c r="M17" s="166">
        <v>300</v>
      </c>
      <c r="N17" s="8"/>
      <c r="O17" s="186">
        <v>0.25026157407407407</v>
      </c>
      <c r="P17" s="167"/>
      <c r="Q17" s="187" t="s">
        <v>25</v>
      </c>
      <c r="R17" s="166">
        <v>300</v>
      </c>
      <c r="S17" s="6"/>
      <c r="T17" s="166">
        <v>900</v>
      </c>
      <c r="U17" s="188">
        <v>37</v>
      </c>
    </row>
    <row r="18" spans="1:21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0.23997800925925925</v>
      </c>
      <c r="F18" s="103">
        <v>0.23994212962962966</v>
      </c>
      <c r="G18" s="106">
        <v>3.587962962958713E-05</v>
      </c>
      <c r="H18" s="110">
        <v>-3.1</v>
      </c>
      <c r="I18" s="8"/>
      <c r="J18" s="102">
        <v>0.24723726851851852</v>
      </c>
      <c r="K18" s="103">
        <v>0.2473148148148148</v>
      </c>
      <c r="L18" s="106">
        <v>7.754629629627696E-05</v>
      </c>
      <c r="M18" s="110">
        <v>6.7</v>
      </c>
      <c r="N18" s="8"/>
      <c r="O18" s="102">
        <v>0.2506087962962963</v>
      </c>
      <c r="P18" s="103">
        <v>0.2506365740740741</v>
      </c>
      <c r="Q18" s="106">
        <v>2.7777777777793222E-05</v>
      </c>
      <c r="R18" s="110">
        <v>2.4</v>
      </c>
      <c r="S18" s="6"/>
      <c r="T18" s="110">
        <v>12.2</v>
      </c>
      <c r="U18" s="20">
        <v>13</v>
      </c>
    </row>
    <row r="19" spans="1:21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0.24032523148148147</v>
      </c>
      <c r="F19" s="167">
        <v>0.24025462962962962</v>
      </c>
      <c r="G19" s="187">
        <v>7.060185185184253E-05</v>
      </c>
      <c r="H19" s="166">
        <v>-6.1</v>
      </c>
      <c r="I19" s="8"/>
      <c r="J19" s="186">
        <v>0.24758449074074074</v>
      </c>
      <c r="K19" s="167">
        <v>0.24756944444444443</v>
      </c>
      <c r="L19" s="187">
        <v>1.5046296296311601E-05</v>
      </c>
      <c r="M19" s="166">
        <v>-1.3</v>
      </c>
      <c r="N19" s="8"/>
      <c r="O19" s="186">
        <v>0.2509560185185185</v>
      </c>
      <c r="P19" s="167">
        <v>0.2508912037037037</v>
      </c>
      <c r="Q19" s="187">
        <v>6.481481481479534E-05</v>
      </c>
      <c r="R19" s="166">
        <v>-5.6</v>
      </c>
      <c r="S19" s="6"/>
      <c r="T19" s="166">
        <v>13</v>
      </c>
      <c r="U19" s="188">
        <v>14</v>
      </c>
    </row>
    <row r="20" spans="1:21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0.2406724537037037</v>
      </c>
      <c r="F20" s="103">
        <v>0.2407638888888889</v>
      </c>
      <c r="G20" s="106">
        <v>9.143518518520133E-05</v>
      </c>
      <c r="H20" s="110">
        <v>7.9</v>
      </c>
      <c r="I20" s="8"/>
      <c r="J20" s="102">
        <v>0.24793171296296296</v>
      </c>
      <c r="K20" s="103">
        <v>0.24800925925925923</v>
      </c>
      <c r="L20" s="106">
        <v>7.754629629627696E-05</v>
      </c>
      <c r="M20" s="110">
        <v>6.7</v>
      </c>
      <c r="N20" s="8"/>
      <c r="O20" s="102">
        <v>0.25130324074074073</v>
      </c>
      <c r="P20" s="103">
        <v>0.2514236111111111</v>
      </c>
      <c r="Q20" s="106">
        <v>0.00012037037037038179</v>
      </c>
      <c r="R20" s="110">
        <v>10.4</v>
      </c>
      <c r="S20" s="6"/>
      <c r="T20" s="110">
        <v>25</v>
      </c>
      <c r="U20" s="20">
        <v>20</v>
      </c>
    </row>
    <row r="21" spans="1:21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0.2410196759259259</v>
      </c>
      <c r="F21" s="167">
        <v>0.24097222222222223</v>
      </c>
      <c r="G21" s="187">
        <v>4.7453703703681516E-05</v>
      </c>
      <c r="H21" s="166">
        <v>-4.1</v>
      </c>
      <c r="I21" s="8"/>
      <c r="J21" s="186">
        <v>0.24827893518518518</v>
      </c>
      <c r="K21" s="167">
        <v>0.2482523148148148</v>
      </c>
      <c r="L21" s="187">
        <v>2.6620370370378232E-05</v>
      </c>
      <c r="M21" s="166">
        <v>-2.3</v>
      </c>
      <c r="N21" s="8"/>
      <c r="O21" s="186">
        <v>0.25165046296296295</v>
      </c>
      <c r="P21" s="167">
        <v>0.2515972222222222</v>
      </c>
      <c r="Q21" s="187">
        <v>5.3240740740756465E-05</v>
      </c>
      <c r="R21" s="166">
        <v>-4.6</v>
      </c>
      <c r="S21" s="6"/>
      <c r="T21" s="166">
        <v>11</v>
      </c>
      <c r="U21" s="188">
        <v>11</v>
      </c>
    </row>
    <row r="22" spans="1:21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0.24136689814814813</v>
      </c>
      <c r="F22" s="103">
        <v>0.24140046296296294</v>
      </c>
      <c r="G22" s="106">
        <v>3.356481481481266E-05</v>
      </c>
      <c r="H22" s="110">
        <v>2.9</v>
      </c>
      <c r="I22" s="8"/>
      <c r="J22" s="102">
        <v>0.2486261574074074</v>
      </c>
      <c r="K22" s="103">
        <v>0.2487384259259259</v>
      </c>
      <c r="L22" s="106">
        <v>0.00011226851851850461</v>
      </c>
      <c r="M22" s="110">
        <v>9.7</v>
      </c>
      <c r="N22" s="8"/>
      <c r="O22" s="102">
        <v>0.25199768518518517</v>
      </c>
      <c r="P22" s="103">
        <v>0.2519675925925926</v>
      </c>
      <c r="Q22" s="106">
        <v>3.009259259256769E-05</v>
      </c>
      <c r="R22" s="110">
        <v>-2.6</v>
      </c>
      <c r="S22" s="6"/>
      <c r="T22" s="110">
        <v>15.2</v>
      </c>
      <c r="U22" s="20">
        <v>15</v>
      </c>
    </row>
    <row r="23" spans="1:21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0.24171412037037035</v>
      </c>
      <c r="F23" s="167">
        <v>0.2417013888888889</v>
      </c>
      <c r="G23" s="187">
        <v>1.2731481481453866E-05</v>
      </c>
      <c r="H23" s="166">
        <v>-1.1</v>
      </c>
      <c r="I23" s="8"/>
      <c r="J23" s="186">
        <v>0.24897337962962962</v>
      </c>
      <c r="K23" s="167">
        <v>0.24893518518518518</v>
      </c>
      <c r="L23" s="187">
        <v>3.8194444444444864E-05</v>
      </c>
      <c r="M23" s="166">
        <v>-3.3</v>
      </c>
      <c r="N23" s="8"/>
      <c r="O23" s="186">
        <v>0.2523449074074074</v>
      </c>
      <c r="P23" s="167">
        <v>0.25230324074074073</v>
      </c>
      <c r="Q23" s="187">
        <v>4.166666666666208E-05</v>
      </c>
      <c r="R23" s="166">
        <v>-3.6</v>
      </c>
      <c r="S23" s="6"/>
      <c r="T23" s="166">
        <v>8</v>
      </c>
      <c r="U23" s="188">
        <v>8</v>
      </c>
    </row>
    <row r="24" spans="1:21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0.24206134259259257</v>
      </c>
      <c r="F24" s="103">
        <v>0.24203703703703705</v>
      </c>
      <c r="G24" s="106">
        <v>2.4305555555520497E-05</v>
      </c>
      <c r="H24" s="110">
        <v>-2.1</v>
      </c>
      <c r="I24" s="8"/>
      <c r="J24" s="102">
        <v>0.24932060185185184</v>
      </c>
      <c r="K24" s="103">
        <v>0.24952546296296296</v>
      </c>
      <c r="L24" s="106">
        <v>0.00020486111111112093</v>
      </c>
      <c r="M24" s="110">
        <v>17.7</v>
      </c>
      <c r="N24" s="8"/>
      <c r="O24" s="102">
        <v>0.2526921296296296</v>
      </c>
      <c r="P24" s="103">
        <v>0.2526967592592593</v>
      </c>
      <c r="Q24" s="106">
        <v>4.629629629659959E-06</v>
      </c>
      <c r="R24" s="110">
        <v>0.4</v>
      </c>
      <c r="S24" s="6"/>
      <c r="T24" s="110">
        <v>20.2</v>
      </c>
      <c r="U24" s="20">
        <v>18</v>
      </c>
    </row>
    <row r="25" spans="1:21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0.2424085648148148</v>
      </c>
      <c r="F25" s="167">
        <v>0.24239583333333334</v>
      </c>
      <c r="G25" s="187">
        <v>1.2731481481453866E-05</v>
      </c>
      <c r="H25" s="166">
        <v>-1.1</v>
      </c>
      <c r="I25" s="8"/>
      <c r="J25" s="186">
        <v>0.24966782407407406</v>
      </c>
      <c r="K25" s="167">
        <v>0.24966435185185185</v>
      </c>
      <c r="L25" s="187">
        <v>3.472222222217214E-06</v>
      </c>
      <c r="M25" s="166">
        <v>-0.3</v>
      </c>
      <c r="N25" s="8"/>
      <c r="O25" s="186">
        <v>0.25303935185185183</v>
      </c>
      <c r="P25" s="167">
        <v>0.2530208333333333</v>
      </c>
      <c r="Q25" s="187">
        <v>1.8518518518528815E-05</v>
      </c>
      <c r="R25" s="166">
        <v>-1.6</v>
      </c>
      <c r="S25" s="6"/>
      <c r="T25" s="166">
        <v>3</v>
      </c>
      <c r="U25" s="188">
        <v>1</v>
      </c>
    </row>
    <row r="26" spans="1:21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0.242755787037037</v>
      </c>
      <c r="F26" s="103">
        <v>0.24282407407407405</v>
      </c>
      <c r="G26" s="106">
        <v>6.828703703704031E-05</v>
      </c>
      <c r="H26" s="110">
        <v>5.9</v>
      </c>
      <c r="I26" s="8"/>
      <c r="J26" s="102">
        <v>0.2500150462962963</v>
      </c>
      <c r="K26" s="103">
        <v>0.2500462962962963</v>
      </c>
      <c r="L26" s="106">
        <v>3.125000000003819E-05</v>
      </c>
      <c r="M26" s="110">
        <v>2.7</v>
      </c>
      <c r="N26" s="8"/>
      <c r="O26" s="102">
        <v>0.25338657407407406</v>
      </c>
      <c r="P26" s="103">
        <v>0.25353009259259257</v>
      </c>
      <c r="Q26" s="106">
        <v>0.00014351851851851505</v>
      </c>
      <c r="R26" s="110">
        <v>12.4</v>
      </c>
      <c r="S26" s="6"/>
      <c r="T26" s="110">
        <v>21</v>
      </c>
      <c r="U26" s="20">
        <v>19</v>
      </c>
    </row>
    <row r="27" spans="1:21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0.24310300925925923</v>
      </c>
      <c r="F27" s="167"/>
      <c r="G27" s="187" t="s">
        <v>25</v>
      </c>
      <c r="H27" s="166">
        <v>300</v>
      </c>
      <c r="I27" s="8"/>
      <c r="J27" s="186">
        <v>0.2503622685185185</v>
      </c>
      <c r="K27" s="167"/>
      <c r="L27" s="187" t="s">
        <v>25</v>
      </c>
      <c r="M27" s="166">
        <v>300</v>
      </c>
      <c r="N27" s="8"/>
      <c r="O27" s="186">
        <v>0.2537337962962963</v>
      </c>
      <c r="P27" s="167"/>
      <c r="Q27" s="187" t="s">
        <v>25</v>
      </c>
      <c r="R27" s="166">
        <v>300</v>
      </c>
      <c r="S27" s="6"/>
      <c r="T27" s="166">
        <v>900</v>
      </c>
      <c r="U27" s="188">
        <v>37</v>
      </c>
    </row>
    <row r="28" spans="1:21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0.24345023148148145</v>
      </c>
      <c r="F28" s="103"/>
      <c r="G28" s="106" t="s">
        <v>25</v>
      </c>
      <c r="H28" s="110">
        <v>300</v>
      </c>
      <c r="I28" s="8"/>
      <c r="J28" s="102">
        <v>0.2507094907407407</v>
      </c>
      <c r="K28" s="103"/>
      <c r="L28" s="106" t="s">
        <v>25</v>
      </c>
      <c r="M28" s="110">
        <v>300</v>
      </c>
      <c r="N28" s="8"/>
      <c r="O28" s="102">
        <v>0.2540810185185185</v>
      </c>
      <c r="P28" s="103"/>
      <c r="Q28" s="106" t="s">
        <v>25</v>
      </c>
      <c r="R28" s="110">
        <v>300</v>
      </c>
      <c r="S28" s="6"/>
      <c r="T28" s="110">
        <v>900</v>
      </c>
      <c r="U28" s="20">
        <v>37</v>
      </c>
    </row>
    <row r="29" spans="1:21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0.24379745370370368</v>
      </c>
      <c r="F29" s="167">
        <v>0.24375</v>
      </c>
      <c r="G29" s="187">
        <v>4.7453703703681516E-05</v>
      </c>
      <c r="H29" s="166">
        <v>-4.1</v>
      </c>
      <c r="I29" s="8"/>
      <c r="J29" s="186">
        <v>0.25105671296296295</v>
      </c>
      <c r="K29" s="167">
        <v>0.2509953703703704</v>
      </c>
      <c r="L29" s="187">
        <v>6.134259259255037E-05</v>
      </c>
      <c r="M29" s="166">
        <v>-5.3</v>
      </c>
      <c r="N29" s="8"/>
      <c r="O29" s="186">
        <v>0.2544282407407407</v>
      </c>
      <c r="P29" s="167">
        <v>0.2543518518518519</v>
      </c>
      <c r="Q29" s="187">
        <v>7.638888888883422E-05</v>
      </c>
      <c r="R29" s="166">
        <v>-6.6</v>
      </c>
      <c r="S29" s="6"/>
      <c r="T29" s="166">
        <v>16</v>
      </c>
      <c r="U29" s="188">
        <v>16</v>
      </c>
    </row>
    <row r="30" spans="1:21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0.2441446759259259</v>
      </c>
      <c r="F30" s="103"/>
      <c r="G30" s="106" t="s">
        <v>25</v>
      </c>
      <c r="H30" s="110">
        <v>300</v>
      </c>
      <c r="I30" s="8"/>
      <c r="J30" s="102">
        <v>0.25140393518518517</v>
      </c>
      <c r="K30" s="103"/>
      <c r="L30" s="106" t="s">
        <v>25</v>
      </c>
      <c r="M30" s="110">
        <v>300</v>
      </c>
      <c r="N30" s="8"/>
      <c r="O30" s="102">
        <v>0.25477546296296294</v>
      </c>
      <c r="P30" s="103"/>
      <c r="Q30" s="106" t="s">
        <v>25</v>
      </c>
      <c r="R30" s="110">
        <v>300</v>
      </c>
      <c r="S30" s="6"/>
      <c r="T30" s="110">
        <v>900</v>
      </c>
      <c r="U30" s="20">
        <v>37</v>
      </c>
    </row>
    <row r="31" spans="1:21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0.24480092592592592</v>
      </c>
      <c r="F31" s="167">
        <v>0.24476851851851852</v>
      </c>
      <c r="G31" s="187">
        <v>3.240740740739767E-05</v>
      </c>
      <c r="H31" s="166">
        <v>-2.8</v>
      </c>
      <c r="I31" s="8"/>
      <c r="J31" s="186">
        <v>0.25240856481481483</v>
      </c>
      <c r="K31" s="167">
        <v>0.2523958333333333</v>
      </c>
      <c r="L31" s="187">
        <v>1.2731481481509377E-05</v>
      </c>
      <c r="M31" s="166">
        <v>-1.1</v>
      </c>
      <c r="N31" s="8"/>
      <c r="O31" s="186">
        <v>0.2560162037037037</v>
      </c>
      <c r="P31" s="167">
        <v>0.2559837962962963</v>
      </c>
      <c r="Q31" s="187">
        <v>3.240740740739767E-05</v>
      </c>
      <c r="R31" s="166">
        <v>-2.8</v>
      </c>
      <c r="S31" s="6"/>
      <c r="T31" s="166">
        <v>6.7</v>
      </c>
      <c r="U31" s="188">
        <v>5</v>
      </c>
    </row>
    <row r="32" spans="1:21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0.24514814814814814</v>
      </c>
      <c r="F32" s="103">
        <v>0.24511574074074075</v>
      </c>
      <c r="G32" s="106">
        <v>3.240740740739767E-05</v>
      </c>
      <c r="H32" s="110">
        <v>-2.8</v>
      </c>
      <c r="I32" s="8"/>
      <c r="J32" s="102">
        <v>0.25275578703703705</v>
      </c>
      <c r="K32" s="103">
        <v>0.2527662037037037</v>
      </c>
      <c r="L32" s="106">
        <v>1.0416666666623886E-05</v>
      </c>
      <c r="M32" s="110">
        <v>0.9</v>
      </c>
      <c r="N32" s="8"/>
      <c r="O32" s="102">
        <v>0.2563634259259259</v>
      </c>
      <c r="P32" s="103">
        <v>0.25634259259259257</v>
      </c>
      <c r="Q32" s="106">
        <v>2.0833333333358794E-05</v>
      </c>
      <c r="R32" s="110">
        <v>-1.8</v>
      </c>
      <c r="S32" s="6"/>
      <c r="T32" s="110">
        <v>5.5</v>
      </c>
      <c r="U32" s="20">
        <v>3</v>
      </c>
    </row>
    <row r="33" spans="1:21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0.24549537037037036</v>
      </c>
      <c r="F33" s="167">
        <v>0.24555555555555555</v>
      </c>
      <c r="G33" s="187">
        <v>6.018518518519089E-05</v>
      </c>
      <c r="H33" s="166">
        <v>5.2</v>
      </c>
      <c r="I33" s="8"/>
      <c r="J33" s="186">
        <v>0.25310300925925927</v>
      </c>
      <c r="K33" s="167">
        <v>0.25319444444444444</v>
      </c>
      <c r="L33" s="187">
        <v>9.143518518517357E-05</v>
      </c>
      <c r="M33" s="166">
        <v>7.9</v>
      </c>
      <c r="N33" s="8"/>
      <c r="O33" s="186">
        <v>0.25671064814814815</v>
      </c>
      <c r="P33" s="167">
        <v>0.25688657407407406</v>
      </c>
      <c r="Q33" s="187">
        <v>0.00017592592592591272</v>
      </c>
      <c r="R33" s="166">
        <v>15.2</v>
      </c>
      <c r="S33" s="6"/>
      <c r="T33" s="166">
        <v>28.3</v>
      </c>
      <c r="U33" s="188">
        <v>21</v>
      </c>
    </row>
    <row r="34" spans="1:21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0.24584259259259258</v>
      </c>
      <c r="F34" s="103">
        <v>0.2458449074074074</v>
      </c>
      <c r="G34" s="106">
        <v>2.314814814802224E-06</v>
      </c>
      <c r="H34" s="110">
        <v>0.2</v>
      </c>
      <c r="I34" s="8"/>
      <c r="J34" s="102">
        <v>0.2534502314814815</v>
      </c>
      <c r="K34" s="103">
        <v>0.25373842592592594</v>
      </c>
      <c r="L34" s="106">
        <v>0.0002881944444444451</v>
      </c>
      <c r="M34" s="110">
        <v>24.9</v>
      </c>
      <c r="N34" s="8"/>
      <c r="O34" s="102">
        <v>0.25705787037037037</v>
      </c>
      <c r="P34" s="103">
        <v>0.25743055555555555</v>
      </c>
      <c r="Q34" s="106">
        <v>0.00037268518518518423</v>
      </c>
      <c r="R34" s="110">
        <v>32.2</v>
      </c>
      <c r="S34" s="6"/>
      <c r="T34" s="110">
        <v>57.3</v>
      </c>
      <c r="U34" s="20">
        <v>24</v>
      </c>
    </row>
    <row r="35" spans="1:21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0.2461898148148148</v>
      </c>
      <c r="F35" s="167">
        <v>0.24616898148148147</v>
      </c>
      <c r="G35" s="187">
        <v>2.083333333333104E-05</v>
      </c>
      <c r="H35" s="166">
        <v>-1.8</v>
      </c>
      <c r="I35" s="8"/>
      <c r="J35" s="186">
        <v>0.2537974537037037</v>
      </c>
      <c r="K35" s="167">
        <v>0.25385416666666666</v>
      </c>
      <c r="L35" s="187">
        <v>5.671296296294592E-05</v>
      </c>
      <c r="M35" s="166">
        <v>4.9</v>
      </c>
      <c r="N35" s="8"/>
      <c r="O35" s="186">
        <v>0.2574050925925926</v>
      </c>
      <c r="P35" s="167">
        <v>0.25744212962962965</v>
      </c>
      <c r="Q35" s="187">
        <v>3.703703703705763E-05</v>
      </c>
      <c r="R35" s="166">
        <v>3.2</v>
      </c>
      <c r="S35" s="6"/>
      <c r="T35" s="166">
        <v>9.9</v>
      </c>
      <c r="U35" s="188">
        <v>10</v>
      </c>
    </row>
    <row r="36" spans="1:21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0.24653703703703703</v>
      </c>
      <c r="F36" s="103">
        <v>0.24659722222222222</v>
      </c>
      <c r="G36" s="106">
        <v>6.018518518519089E-05</v>
      </c>
      <c r="H36" s="110">
        <v>5.2</v>
      </c>
      <c r="I36" s="8"/>
      <c r="J36" s="102">
        <v>0.25414467592592593</v>
      </c>
      <c r="K36" s="103">
        <v>0.25416666666666665</v>
      </c>
      <c r="L36" s="106">
        <v>2.1990740740718273E-05</v>
      </c>
      <c r="M36" s="110">
        <v>1.9</v>
      </c>
      <c r="N36" s="8"/>
      <c r="O36" s="102">
        <v>0.2577523148148148</v>
      </c>
      <c r="P36" s="103">
        <v>0.2577662037037037</v>
      </c>
      <c r="Q36" s="106">
        <v>1.3888888888868856E-05</v>
      </c>
      <c r="R36" s="110">
        <v>1.2</v>
      </c>
      <c r="S36" s="6"/>
      <c r="T36" s="110">
        <v>8.3</v>
      </c>
      <c r="U36" s="20">
        <v>9</v>
      </c>
    </row>
    <row r="37" spans="1:21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0.24688425925925925</v>
      </c>
      <c r="F37" s="167"/>
      <c r="G37" s="187" t="s">
        <v>25</v>
      </c>
      <c r="H37" s="166">
        <v>300</v>
      </c>
      <c r="I37" s="8"/>
      <c r="J37" s="186">
        <v>0.25449189814814815</v>
      </c>
      <c r="K37" s="167"/>
      <c r="L37" s="187" t="s">
        <v>25</v>
      </c>
      <c r="M37" s="166">
        <v>300</v>
      </c>
      <c r="N37" s="8"/>
      <c r="O37" s="186">
        <v>0.25809953703703703</v>
      </c>
      <c r="P37" s="167"/>
      <c r="Q37" s="187" t="s">
        <v>25</v>
      </c>
      <c r="R37" s="166">
        <v>300</v>
      </c>
      <c r="S37" s="6"/>
      <c r="T37" s="166">
        <v>900</v>
      </c>
      <c r="U37" s="188">
        <v>37</v>
      </c>
    </row>
    <row r="38" spans="1:21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0.24723148148148147</v>
      </c>
      <c r="F38" s="103"/>
      <c r="G38" s="106" t="s">
        <v>25</v>
      </c>
      <c r="H38" s="110">
        <v>300</v>
      </c>
      <c r="I38" s="8"/>
      <c r="J38" s="102">
        <v>0.2548391203703704</v>
      </c>
      <c r="K38" s="103"/>
      <c r="L38" s="106" t="s">
        <v>25</v>
      </c>
      <c r="M38" s="110">
        <v>300</v>
      </c>
      <c r="N38" s="8"/>
      <c r="O38" s="102">
        <v>0.25844675925925925</v>
      </c>
      <c r="P38" s="103"/>
      <c r="Q38" s="106" t="s">
        <v>25</v>
      </c>
      <c r="R38" s="110">
        <v>300</v>
      </c>
      <c r="S38" s="6"/>
      <c r="T38" s="110">
        <v>900</v>
      </c>
      <c r="U38" s="20">
        <v>37</v>
      </c>
    </row>
    <row r="39" spans="1:21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0.2475787037037037</v>
      </c>
      <c r="F39" s="167">
        <v>0.24758101851851852</v>
      </c>
      <c r="G39" s="187">
        <v>2.3148148148299796E-06</v>
      </c>
      <c r="H39" s="166">
        <v>0.2</v>
      </c>
      <c r="I39" s="8"/>
      <c r="J39" s="186">
        <v>0.2551863425925926</v>
      </c>
      <c r="K39" s="167">
        <v>0.25524305555555554</v>
      </c>
      <c r="L39" s="187">
        <v>5.671296296294592E-05</v>
      </c>
      <c r="M39" s="166">
        <v>4.9</v>
      </c>
      <c r="N39" s="8"/>
      <c r="O39" s="186">
        <v>0.25879398148148147</v>
      </c>
      <c r="P39" s="167">
        <v>0.25907407407407407</v>
      </c>
      <c r="Q39" s="187">
        <v>0.00028009259259259567</v>
      </c>
      <c r="R39" s="166">
        <v>24.2</v>
      </c>
      <c r="S39" s="6"/>
      <c r="T39" s="166">
        <v>29.3</v>
      </c>
      <c r="U39" s="188">
        <v>22</v>
      </c>
    </row>
    <row r="40" spans="1:21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0.2479259259259259</v>
      </c>
      <c r="F40" s="103"/>
      <c r="G40" s="106" t="s">
        <v>25</v>
      </c>
      <c r="H40" s="110">
        <v>300</v>
      </c>
      <c r="I40" s="8"/>
      <c r="J40" s="102">
        <v>0.2555335648148148</v>
      </c>
      <c r="K40" s="103"/>
      <c r="L40" s="106" t="s">
        <v>25</v>
      </c>
      <c r="M40" s="110">
        <v>300</v>
      </c>
      <c r="N40" s="8"/>
      <c r="O40" s="102">
        <v>0.2591412037037037</v>
      </c>
      <c r="P40" s="103"/>
      <c r="Q40" s="106" t="s">
        <v>25</v>
      </c>
      <c r="R40" s="110">
        <v>300</v>
      </c>
      <c r="S40" s="6"/>
      <c r="T40" s="110">
        <v>900</v>
      </c>
      <c r="U40" s="20">
        <v>37</v>
      </c>
    </row>
    <row r="41" spans="1:21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0.24827314814814813</v>
      </c>
      <c r="F41" s="167"/>
      <c r="G41" s="187" t="s">
        <v>25</v>
      </c>
      <c r="H41" s="166">
        <v>300</v>
      </c>
      <c r="I41" s="8"/>
      <c r="J41" s="186">
        <v>0.25588078703703704</v>
      </c>
      <c r="K41" s="167"/>
      <c r="L41" s="187" t="s">
        <v>25</v>
      </c>
      <c r="M41" s="166">
        <v>300</v>
      </c>
      <c r="N41" s="8"/>
      <c r="O41" s="186">
        <v>0.2594884259259259</v>
      </c>
      <c r="P41" s="167"/>
      <c r="Q41" s="187" t="s">
        <v>25</v>
      </c>
      <c r="R41" s="166">
        <v>300</v>
      </c>
      <c r="S41" s="6"/>
      <c r="T41" s="166">
        <v>900</v>
      </c>
      <c r="U41" s="188">
        <v>37</v>
      </c>
    </row>
    <row r="42" spans="1:21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0.24862037037037035</v>
      </c>
      <c r="F42" s="103">
        <v>0.2476851851851852</v>
      </c>
      <c r="G42" s="106">
        <v>0.00093518518518515</v>
      </c>
      <c r="H42" s="110">
        <v>-80.8</v>
      </c>
      <c r="I42" s="8"/>
      <c r="J42" s="102">
        <v>0.25622800925925926</v>
      </c>
      <c r="K42" s="103">
        <v>0.25530092592592596</v>
      </c>
      <c r="L42" s="106">
        <v>0.0009270833333333006</v>
      </c>
      <c r="M42" s="110">
        <v>-80.1</v>
      </c>
      <c r="N42" s="8"/>
      <c r="O42" s="102">
        <v>0.25983564814814814</v>
      </c>
      <c r="P42" s="103">
        <v>0.2591898148148148</v>
      </c>
      <c r="Q42" s="106">
        <v>0.0006458333333333455</v>
      </c>
      <c r="R42" s="110">
        <v>-55.8</v>
      </c>
      <c r="S42" s="6"/>
      <c r="T42" s="110">
        <v>216.7</v>
      </c>
      <c r="U42" s="20">
        <v>34</v>
      </c>
    </row>
    <row r="43" spans="1:21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0.24896759259259257</v>
      </c>
      <c r="F43" s="167">
        <v>0.2490162037037037</v>
      </c>
      <c r="G43" s="187">
        <v>4.861111111112426E-05</v>
      </c>
      <c r="H43" s="166">
        <v>4.2</v>
      </c>
      <c r="I43" s="8"/>
      <c r="J43" s="186">
        <v>0.2565752314814815</v>
      </c>
      <c r="K43" s="167">
        <v>0.2580787037037037</v>
      </c>
      <c r="L43" s="187">
        <v>0.0015034722222222463</v>
      </c>
      <c r="M43" s="166">
        <v>129.9</v>
      </c>
      <c r="N43" s="8"/>
      <c r="O43" s="186">
        <v>0.26018287037037036</v>
      </c>
      <c r="P43" s="167">
        <v>0.26231481481481483</v>
      </c>
      <c r="Q43" s="187">
        <v>0.002131944444444478</v>
      </c>
      <c r="R43" s="166">
        <v>180</v>
      </c>
      <c r="S43" s="6"/>
      <c r="T43" s="166">
        <v>314.1</v>
      </c>
      <c r="U43" s="188">
        <v>35</v>
      </c>
    </row>
    <row r="44" spans="1:21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0.2493148148148148</v>
      </c>
      <c r="F44" s="103">
        <v>0.24931712962962962</v>
      </c>
      <c r="G44" s="106">
        <v>2.3148148148299796E-06</v>
      </c>
      <c r="H44" s="110">
        <v>0.2</v>
      </c>
      <c r="I44" s="8"/>
      <c r="J44" s="102">
        <v>0.2569224537037037</v>
      </c>
      <c r="K44" s="103">
        <v>0.2571527777777778</v>
      </c>
      <c r="L44" s="106">
        <v>0.00023032407407408417</v>
      </c>
      <c r="M44" s="110">
        <v>19.9</v>
      </c>
      <c r="N44" s="8"/>
      <c r="O44" s="102">
        <v>0.2605300925925926</v>
      </c>
      <c r="P44" s="103">
        <v>0.2608449074074074</v>
      </c>
      <c r="Q44" s="106">
        <v>0.0003148148148148233</v>
      </c>
      <c r="R44" s="110">
        <v>27.2</v>
      </c>
      <c r="S44" s="6"/>
      <c r="T44" s="110">
        <v>47.3</v>
      </c>
      <c r="U44" s="20">
        <v>23</v>
      </c>
    </row>
    <row r="45" spans="1:21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0.24966203703703702</v>
      </c>
      <c r="F45" s="167">
        <v>0.2495601851851852</v>
      </c>
      <c r="G45" s="187">
        <v>0.00010185185185182521</v>
      </c>
      <c r="H45" s="166">
        <v>-8.8</v>
      </c>
      <c r="I45" s="8"/>
      <c r="J45" s="186">
        <v>0.2572696759259259</v>
      </c>
      <c r="K45" s="167">
        <v>0.2571875</v>
      </c>
      <c r="L45" s="187">
        <v>8.217592592590917E-05</v>
      </c>
      <c r="M45" s="166">
        <v>-7.1</v>
      </c>
      <c r="N45" s="8"/>
      <c r="O45" s="186">
        <v>0.2608773148148148</v>
      </c>
      <c r="P45" s="167">
        <v>0.26086805555555553</v>
      </c>
      <c r="Q45" s="187">
        <v>9.259259259264407E-06</v>
      </c>
      <c r="R45" s="166">
        <v>-0.8</v>
      </c>
      <c r="S45" s="6"/>
      <c r="T45" s="166">
        <v>16.7</v>
      </c>
      <c r="U45" s="188">
        <v>17</v>
      </c>
    </row>
    <row r="46" spans="1:21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0.25000925925925926</v>
      </c>
      <c r="F46" s="103">
        <v>0.2500925925925926</v>
      </c>
      <c r="G46" s="106">
        <v>8.333333333332416E-05</v>
      </c>
      <c r="H46" s="110">
        <v>7.2</v>
      </c>
      <c r="I46" s="8"/>
      <c r="J46" s="102">
        <v>0.25761689814814814</v>
      </c>
      <c r="K46" s="103">
        <v>0.25805555555555554</v>
      </c>
      <c r="L46" s="106">
        <v>0.00043865740740739456</v>
      </c>
      <c r="M46" s="110">
        <v>37.9</v>
      </c>
      <c r="N46" s="8"/>
      <c r="O46" s="102">
        <v>0.261224537037037</v>
      </c>
      <c r="P46" s="103">
        <v>0.26229166666666665</v>
      </c>
      <c r="Q46" s="106">
        <v>0.0010671296296296262</v>
      </c>
      <c r="R46" s="110">
        <v>92.2</v>
      </c>
      <c r="S46" s="6"/>
      <c r="T46" s="110">
        <v>137.3</v>
      </c>
      <c r="U46" s="20">
        <v>31</v>
      </c>
    </row>
    <row r="47" spans="1:21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0.2503564814814815</v>
      </c>
      <c r="F47" s="167">
        <v>0.25030092592592595</v>
      </c>
      <c r="G47" s="187">
        <v>5.555555555553093E-05</v>
      </c>
      <c r="H47" s="166">
        <v>-4.8</v>
      </c>
      <c r="I47" s="8"/>
      <c r="J47" s="186">
        <v>0.25796412037037036</v>
      </c>
      <c r="K47" s="167">
        <v>0.25810185185185186</v>
      </c>
      <c r="L47" s="187">
        <v>0.0001377314814814956</v>
      </c>
      <c r="M47" s="166">
        <v>11.9</v>
      </c>
      <c r="N47" s="8"/>
      <c r="O47" s="186">
        <v>0.26157175925925924</v>
      </c>
      <c r="P47" s="167">
        <v>0.26233796296296297</v>
      </c>
      <c r="Q47" s="187">
        <v>0.0007662037037037273</v>
      </c>
      <c r="R47" s="166">
        <v>66.2</v>
      </c>
      <c r="S47" s="6"/>
      <c r="T47" s="166">
        <v>82.9</v>
      </c>
      <c r="U47" s="188">
        <v>27</v>
      </c>
    </row>
    <row r="48" spans="1:21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0.2507037037037037</v>
      </c>
      <c r="F48" s="103">
        <v>0.2507638888888889</v>
      </c>
      <c r="G48" s="106">
        <v>6.018518518519089E-05</v>
      </c>
      <c r="H48" s="110">
        <v>5.2</v>
      </c>
      <c r="I48" s="8"/>
      <c r="J48" s="102">
        <v>0.2583113425925926</v>
      </c>
      <c r="K48" s="103">
        <v>0.2584837962962963</v>
      </c>
      <c r="L48" s="106">
        <v>0.00017245370370372326</v>
      </c>
      <c r="M48" s="110">
        <v>14.9</v>
      </c>
      <c r="N48" s="8"/>
      <c r="O48" s="102">
        <v>0.26191898148148146</v>
      </c>
      <c r="P48" s="103">
        <v>0.26234953703703706</v>
      </c>
      <c r="Q48" s="106">
        <v>0.00043055555555560066</v>
      </c>
      <c r="R48" s="110">
        <v>37.2</v>
      </c>
      <c r="S48" s="6"/>
      <c r="T48" s="110">
        <v>57.3</v>
      </c>
      <c r="U48" s="20">
        <v>25</v>
      </c>
    </row>
    <row r="49" spans="1:21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0.2510509259259259</v>
      </c>
      <c r="F49" s="167">
        <v>0.2511921296296296</v>
      </c>
      <c r="G49" s="187">
        <v>0.00014120370370368507</v>
      </c>
      <c r="H49" s="166">
        <v>12.2</v>
      </c>
      <c r="I49" s="8"/>
      <c r="J49" s="186">
        <v>0.2586585648148148</v>
      </c>
      <c r="K49" s="167">
        <v>0.25938657407407406</v>
      </c>
      <c r="L49" s="187">
        <v>0.0007280092592592546</v>
      </c>
      <c r="M49" s="166">
        <v>62.9</v>
      </c>
      <c r="N49" s="8"/>
      <c r="O49" s="186">
        <v>0.2622662037037037</v>
      </c>
      <c r="P49" s="167">
        <v>0.26362268518518517</v>
      </c>
      <c r="Q49" s="187">
        <v>0.0013564814814814863</v>
      </c>
      <c r="R49" s="166">
        <v>117.2</v>
      </c>
      <c r="S49" s="6"/>
      <c r="T49" s="166">
        <v>192.3</v>
      </c>
      <c r="U49" s="188">
        <v>33</v>
      </c>
    </row>
    <row r="50" spans="1:21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0.25139814814814815</v>
      </c>
      <c r="F50" s="103">
        <v>0.25126157407407407</v>
      </c>
      <c r="G50" s="106">
        <v>0.00013657407407408062</v>
      </c>
      <c r="H50" s="110">
        <v>-11.8</v>
      </c>
      <c r="I50" s="8"/>
      <c r="J50" s="102">
        <v>0.259005787037037</v>
      </c>
      <c r="K50" s="103">
        <v>0.25939814814814816</v>
      </c>
      <c r="L50" s="106">
        <v>0.00039236111111112804</v>
      </c>
      <c r="M50" s="110">
        <v>33.9</v>
      </c>
      <c r="N50" s="8"/>
      <c r="O50" s="102">
        <v>0.2626134259259259</v>
      </c>
      <c r="P50" s="103">
        <v>0.26362268518518517</v>
      </c>
      <c r="Q50" s="106">
        <v>0.0010092592592592653</v>
      </c>
      <c r="R50" s="110">
        <v>87.2</v>
      </c>
      <c r="S50" s="6"/>
      <c r="T50" s="110">
        <v>132.9</v>
      </c>
      <c r="U50" s="20">
        <v>30</v>
      </c>
    </row>
    <row r="51" spans="1:21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0.25174537037037037</v>
      </c>
      <c r="F51" s="167">
        <v>0.2518171296296296</v>
      </c>
      <c r="G51" s="187">
        <v>7.175925925922977E-05</v>
      </c>
      <c r="H51" s="166">
        <v>6.2</v>
      </c>
      <c r="I51" s="8"/>
      <c r="J51" s="186">
        <v>0.25935300925925925</v>
      </c>
      <c r="K51" s="167">
        <v>0.2594328703703704</v>
      </c>
      <c r="L51" s="187">
        <v>7.98611111111347E-05</v>
      </c>
      <c r="M51" s="166">
        <v>6.9</v>
      </c>
      <c r="N51" s="8"/>
      <c r="O51" s="186">
        <v>0.2629606481481481</v>
      </c>
      <c r="P51" s="167">
        <v>0.26363425925925926</v>
      </c>
      <c r="Q51" s="187">
        <v>0.0006736111111111387</v>
      </c>
      <c r="R51" s="166">
        <v>58.2</v>
      </c>
      <c r="S51" s="6"/>
      <c r="T51" s="166">
        <v>71.3</v>
      </c>
      <c r="U51" s="188">
        <v>26</v>
      </c>
    </row>
    <row r="52" spans="1:21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0.2520925925925926</v>
      </c>
      <c r="F52" s="103">
        <v>0.2520833333333333</v>
      </c>
      <c r="G52" s="106">
        <v>9.259259259264407E-06</v>
      </c>
      <c r="H52" s="110">
        <v>-0.8</v>
      </c>
      <c r="I52" s="8"/>
      <c r="J52" s="102">
        <v>0.25970023148148147</v>
      </c>
      <c r="K52" s="103">
        <v>0.26024305555555555</v>
      </c>
      <c r="L52" s="106">
        <v>0.0005428240740740775</v>
      </c>
      <c r="M52" s="110">
        <v>46.9</v>
      </c>
      <c r="N52" s="8"/>
      <c r="O52" s="102">
        <v>0.26330787037037034</v>
      </c>
      <c r="P52" s="103">
        <v>0.2644444444444444</v>
      </c>
      <c r="Q52" s="106">
        <v>0.0011365740740740815</v>
      </c>
      <c r="R52" s="110">
        <v>98.2</v>
      </c>
      <c r="S52" s="6"/>
      <c r="T52" s="110">
        <v>145.9</v>
      </c>
      <c r="U52" s="20">
        <v>32</v>
      </c>
    </row>
    <row r="53" spans="1:21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0.2524398148148148</v>
      </c>
      <c r="F53" s="167"/>
      <c r="G53" s="187" t="s">
        <v>25</v>
      </c>
      <c r="H53" s="166">
        <v>300</v>
      </c>
      <c r="I53" s="8"/>
      <c r="J53" s="186">
        <v>0.2600474537037037</v>
      </c>
      <c r="K53" s="167"/>
      <c r="L53" s="187" t="s">
        <v>25</v>
      </c>
      <c r="M53" s="166">
        <v>300</v>
      </c>
      <c r="N53" s="8"/>
      <c r="O53" s="186">
        <v>0.26365509259259257</v>
      </c>
      <c r="P53" s="167"/>
      <c r="Q53" s="187" t="s">
        <v>25</v>
      </c>
      <c r="R53" s="166">
        <v>300</v>
      </c>
      <c r="S53" s="6"/>
      <c r="T53" s="166">
        <v>900</v>
      </c>
      <c r="U53" s="188">
        <v>37</v>
      </c>
    </row>
    <row r="54" spans="1:21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0.25278703703703703</v>
      </c>
      <c r="F54" s="103">
        <v>0.253125</v>
      </c>
      <c r="G54" s="106">
        <v>0.0003379629629629566</v>
      </c>
      <c r="H54" s="110">
        <v>29.2</v>
      </c>
      <c r="I54" s="8"/>
      <c r="J54" s="102">
        <v>0.2603946759259259</v>
      </c>
      <c r="K54" s="103"/>
      <c r="L54" s="106" t="s">
        <v>25</v>
      </c>
      <c r="M54" s="110">
        <v>300</v>
      </c>
      <c r="N54" s="8"/>
      <c r="O54" s="102">
        <v>0.2640023148148148</v>
      </c>
      <c r="P54" s="103"/>
      <c r="Q54" s="106" t="s">
        <v>25</v>
      </c>
      <c r="R54" s="110">
        <v>300</v>
      </c>
      <c r="S54" s="6"/>
      <c r="T54" s="110">
        <v>629.2</v>
      </c>
      <c r="U54" s="20">
        <v>36</v>
      </c>
    </row>
    <row r="55" spans="1:21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0.25313425925925925</v>
      </c>
      <c r="F55" s="167">
        <v>0.2534722222222222</v>
      </c>
      <c r="G55" s="187">
        <v>0.0003379629629629566</v>
      </c>
      <c r="H55" s="166">
        <v>29.2</v>
      </c>
      <c r="I55" s="8"/>
      <c r="J55" s="186">
        <v>0.26074189814814813</v>
      </c>
      <c r="K55" s="167">
        <v>0.26135416666666667</v>
      </c>
      <c r="L55" s="187">
        <v>0.0006122685185185328</v>
      </c>
      <c r="M55" s="166">
        <v>52.9</v>
      </c>
      <c r="N55" s="8"/>
      <c r="O55" s="186">
        <v>0.264349537037037</v>
      </c>
      <c r="P55" s="167">
        <v>0.2639930555555556</v>
      </c>
      <c r="Q55" s="187">
        <v>0.0003564814814814299</v>
      </c>
      <c r="R55" s="166">
        <v>-30.8</v>
      </c>
      <c r="S55" s="6"/>
      <c r="T55" s="166">
        <v>112.9</v>
      </c>
      <c r="U55" s="188">
        <v>29</v>
      </c>
    </row>
    <row r="56" spans="2:3" ht="12.75" thickTop="1">
      <c r="B56" s="95"/>
      <c r="C56" s="95"/>
    </row>
    <row r="57" spans="2:3" ht="12">
      <c r="B57" s="95"/>
      <c r="C57" s="95"/>
    </row>
    <row r="58" spans="2:3" ht="12">
      <c r="B58" s="95"/>
      <c r="C58" s="95"/>
    </row>
    <row r="59" spans="2:3" ht="12">
      <c r="B59" s="95"/>
      <c r="C59" s="95"/>
    </row>
    <row r="60" spans="2:3" ht="12">
      <c r="B60" s="95"/>
      <c r="C60" s="95"/>
    </row>
    <row r="61" spans="2:3" ht="12">
      <c r="B61" s="95"/>
      <c r="C61" s="95"/>
    </row>
    <row r="62" spans="2:3" ht="12">
      <c r="B62" s="95"/>
      <c r="C62" s="95"/>
    </row>
    <row r="63" spans="2:3" ht="12">
      <c r="B63" s="95"/>
      <c r="C63" s="95"/>
    </row>
    <row r="64" spans="2:3" ht="12">
      <c r="B64" s="95"/>
      <c r="C64" s="95"/>
    </row>
    <row r="65" spans="2:3" ht="12">
      <c r="B65" s="95"/>
      <c r="C65" s="95"/>
    </row>
    <row r="66" spans="2:3" ht="12">
      <c r="B66" s="95"/>
      <c r="C66" s="95"/>
    </row>
    <row r="67" spans="2:3" ht="12">
      <c r="B67" s="95"/>
      <c r="C67" s="95"/>
    </row>
    <row r="68" spans="2:3" ht="12">
      <c r="B68" s="95"/>
      <c r="C68" s="95"/>
    </row>
    <row r="69" spans="2:3" ht="12">
      <c r="B69" s="95"/>
      <c r="C69" s="95"/>
    </row>
    <row r="70" spans="2:3" ht="12">
      <c r="B70" s="95"/>
      <c r="C70" s="95"/>
    </row>
    <row r="71" spans="2:3" ht="12">
      <c r="B71" s="95"/>
      <c r="C71" s="95"/>
    </row>
    <row r="72" spans="2:3" ht="12">
      <c r="B72" s="95"/>
      <c r="C72" s="95"/>
    </row>
    <row r="73" spans="2:3" ht="12">
      <c r="B73" s="95"/>
      <c r="C73" s="95"/>
    </row>
    <row r="74" spans="2:3" ht="12">
      <c r="B74" s="95"/>
      <c r="C74" s="95"/>
    </row>
    <row r="75" spans="2:3" ht="12">
      <c r="B75" s="95"/>
      <c r="C75" s="95"/>
    </row>
    <row r="76" spans="2:3" ht="12">
      <c r="B76" s="95"/>
      <c r="C76" s="95"/>
    </row>
    <row r="77" spans="2:3" ht="12">
      <c r="B77" s="95"/>
      <c r="C77" s="95"/>
    </row>
    <row r="78" spans="2:3" ht="12">
      <c r="B78" s="95"/>
      <c r="C78" s="95"/>
    </row>
    <row r="79" spans="2:3" ht="12">
      <c r="B79" s="95"/>
      <c r="C79" s="95"/>
    </row>
    <row r="80" spans="2:3" ht="12">
      <c r="B80" s="95"/>
      <c r="C80" s="95"/>
    </row>
    <row r="81" spans="2:3" ht="12">
      <c r="B81" s="95"/>
      <c r="C81" s="95"/>
    </row>
    <row r="82" spans="2:3" ht="12">
      <c r="B82" s="95"/>
      <c r="C82" s="95"/>
    </row>
    <row r="83" spans="2:3" ht="12">
      <c r="B83" s="95"/>
      <c r="C83" s="95"/>
    </row>
    <row r="84" spans="2:3" ht="12">
      <c r="B84" s="95"/>
      <c r="C84" s="95"/>
    </row>
    <row r="85" spans="2:3" ht="12">
      <c r="B85" s="95"/>
      <c r="C85" s="95"/>
    </row>
    <row r="86" spans="2:3" ht="12">
      <c r="B86" s="95"/>
      <c r="C86" s="95"/>
    </row>
    <row r="87" spans="2:3" ht="12">
      <c r="B87" s="95"/>
      <c r="C87" s="95"/>
    </row>
    <row r="88" spans="2:3" ht="12">
      <c r="B88" s="95"/>
      <c r="C88" s="95"/>
    </row>
    <row r="89" spans="2:3" ht="12">
      <c r="B89" s="95"/>
      <c r="C89" s="95"/>
    </row>
    <row r="90" spans="2:3" ht="12">
      <c r="B90" s="95"/>
      <c r="C90" s="95"/>
    </row>
    <row r="91" spans="2:3" ht="12">
      <c r="B91" s="95"/>
      <c r="C91" s="95"/>
    </row>
    <row r="92" spans="2:3" ht="12">
      <c r="B92" s="95"/>
      <c r="C92" s="95"/>
    </row>
    <row r="93" spans="2:3" ht="12">
      <c r="B93" s="95"/>
      <c r="C93" s="95"/>
    </row>
    <row r="94" spans="2:3" ht="12">
      <c r="B94" s="95"/>
      <c r="C94" s="95"/>
    </row>
    <row r="95" spans="2:3" ht="12">
      <c r="B95" s="95"/>
      <c r="C95" s="95"/>
    </row>
    <row r="96" spans="2:3" ht="12">
      <c r="B96" s="95"/>
      <c r="C96" s="95"/>
    </row>
    <row r="97" spans="2:3" ht="12">
      <c r="B97" s="95"/>
      <c r="C97" s="95"/>
    </row>
    <row r="98" spans="2:3" ht="12">
      <c r="B98" s="95"/>
      <c r="C98" s="95"/>
    </row>
    <row r="99" spans="2:3" ht="12">
      <c r="B99" s="95"/>
      <c r="C99" s="95"/>
    </row>
    <row r="100" spans="2:3" ht="12">
      <c r="B100" s="95"/>
      <c r="C100" s="95"/>
    </row>
    <row r="101" spans="2:3" ht="12">
      <c r="B101" s="95"/>
      <c r="C101" s="95"/>
    </row>
    <row r="102" spans="2:3" ht="12">
      <c r="B102" s="95"/>
      <c r="C102" s="95"/>
    </row>
    <row r="103" spans="2:3" ht="12">
      <c r="B103" s="95"/>
      <c r="C103" s="95"/>
    </row>
    <row r="104" spans="2:3" ht="12">
      <c r="B104" s="95"/>
      <c r="C104" s="95"/>
    </row>
    <row r="105" spans="2:3" ht="12">
      <c r="B105" s="95"/>
      <c r="C105" s="95"/>
    </row>
    <row r="106" spans="2:3" ht="12">
      <c r="B106" s="95"/>
      <c r="C106" s="95"/>
    </row>
    <row r="107" spans="2:3" ht="12">
      <c r="B107" s="95"/>
      <c r="C107" s="95"/>
    </row>
    <row r="108" spans="2:3" ht="12">
      <c r="B108" s="95"/>
      <c r="C108" s="95"/>
    </row>
    <row r="109" spans="2:3" ht="12">
      <c r="B109" s="95"/>
      <c r="C109" s="95"/>
    </row>
    <row r="110" spans="2:3" ht="12">
      <c r="B110" s="95"/>
      <c r="C110" s="95"/>
    </row>
    <row r="111" spans="2:3" ht="12">
      <c r="B111" s="95"/>
      <c r="C111" s="95"/>
    </row>
    <row r="112" spans="2:3" ht="12">
      <c r="B112" s="95"/>
      <c r="C112" s="95"/>
    </row>
    <row r="113" spans="2:3" ht="12">
      <c r="B113" s="95"/>
      <c r="C113" s="95"/>
    </row>
    <row r="114" spans="2:3" ht="12">
      <c r="B114" s="95"/>
      <c r="C114" s="95"/>
    </row>
    <row r="115" spans="2:3" ht="12">
      <c r="B115" s="95"/>
      <c r="C115" s="95"/>
    </row>
    <row r="116" spans="2:3" ht="12">
      <c r="B116" s="95"/>
      <c r="C116" s="95"/>
    </row>
    <row r="117" spans="2:3" ht="12">
      <c r="B117" s="95"/>
      <c r="C117" s="95"/>
    </row>
    <row r="118" spans="2:3" ht="12">
      <c r="B118" s="95"/>
      <c r="C118" s="95"/>
    </row>
    <row r="119" spans="2:3" ht="12">
      <c r="B119" s="95"/>
      <c r="C119" s="95"/>
    </row>
    <row r="120" spans="2:3" ht="12">
      <c r="B120" s="95"/>
      <c r="C120" s="95"/>
    </row>
    <row r="121" spans="2:3" ht="12">
      <c r="B121" s="95"/>
      <c r="C121" s="95"/>
    </row>
    <row r="122" spans="2:3" ht="12">
      <c r="B122" s="95"/>
      <c r="C122" s="95"/>
    </row>
    <row r="123" spans="2:3" ht="12">
      <c r="B123" s="95"/>
      <c r="C123" s="95"/>
    </row>
    <row r="124" spans="2:3" ht="12">
      <c r="B124" s="95"/>
      <c r="C124" s="95"/>
    </row>
    <row r="125" spans="2:3" ht="12">
      <c r="B125" s="95"/>
      <c r="C125" s="95"/>
    </row>
    <row r="126" spans="2:3" ht="12">
      <c r="B126" s="95"/>
      <c r="C126" s="95"/>
    </row>
    <row r="127" spans="2:3" ht="12">
      <c r="B127" s="95"/>
      <c r="C127" s="95"/>
    </row>
    <row r="128" spans="2:3" ht="12">
      <c r="B128" s="95"/>
      <c r="C128" s="95"/>
    </row>
    <row r="129" spans="2:3" ht="12">
      <c r="B129" s="95"/>
      <c r="C129" s="95"/>
    </row>
    <row r="130" spans="2:3" ht="12">
      <c r="B130" s="95"/>
      <c r="C130" s="95"/>
    </row>
    <row r="131" spans="2:3" ht="12">
      <c r="B131" s="95"/>
      <c r="C131" s="95"/>
    </row>
    <row r="132" spans="2:3" ht="12">
      <c r="B132" s="95"/>
      <c r="C132" s="95"/>
    </row>
    <row r="133" spans="2:3" ht="12">
      <c r="B133" s="95"/>
      <c r="C133" s="95"/>
    </row>
    <row r="134" spans="2:3" ht="12">
      <c r="B134" s="95"/>
      <c r="C134" s="95"/>
    </row>
    <row r="135" spans="2:3" ht="12">
      <c r="B135" s="95"/>
      <c r="C135" s="95"/>
    </row>
    <row r="136" spans="2:3" ht="12">
      <c r="B136" s="95"/>
      <c r="C136" s="95"/>
    </row>
    <row r="137" spans="2:3" ht="12">
      <c r="B137" s="95"/>
      <c r="C137" s="95"/>
    </row>
    <row r="138" spans="2:3" ht="12">
      <c r="B138" s="95"/>
      <c r="C138" s="95"/>
    </row>
    <row r="139" spans="2:3" ht="12">
      <c r="B139" s="95"/>
      <c r="C139" s="95"/>
    </row>
    <row r="140" spans="2:3" ht="12">
      <c r="B140" s="95"/>
      <c r="C140" s="95"/>
    </row>
    <row r="141" spans="2:3" ht="12">
      <c r="B141" s="95"/>
      <c r="C141" s="95"/>
    </row>
    <row r="142" spans="2:3" ht="12">
      <c r="B142" s="95"/>
      <c r="C142" s="95"/>
    </row>
    <row r="143" spans="2:3" ht="12">
      <c r="B143" s="95"/>
      <c r="C143" s="95"/>
    </row>
    <row r="144" spans="2:3" ht="12">
      <c r="B144" s="95"/>
      <c r="C144" s="95"/>
    </row>
    <row r="145" spans="2:3" ht="12">
      <c r="B145" s="95"/>
      <c r="C145" s="95"/>
    </row>
    <row r="146" spans="2:3" ht="12">
      <c r="B146" s="95"/>
      <c r="C146" s="95"/>
    </row>
    <row r="147" spans="2:3" ht="12">
      <c r="B147" s="95"/>
      <c r="C147" s="95"/>
    </row>
    <row r="148" spans="2:3" ht="12">
      <c r="B148" s="95"/>
      <c r="C148" s="95"/>
    </row>
    <row r="149" spans="2:3" ht="12">
      <c r="B149" s="95"/>
      <c r="C149" s="95"/>
    </row>
    <row r="150" spans="2:3" ht="12">
      <c r="B150" s="95"/>
      <c r="C150" s="95"/>
    </row>
    <row r="151" spans="2:3" ht="12">
      <c r="B151" s="95"/>
      <c r="C151" s="95"/>
    </row>
    <row r="152" spans="2:3" ht="12">
      <c r="B152" s="95"/>
      <c r="C152" s="95"/>
    </row>
    <row r="153" spans="2:3" ht="12">
      <c r="B153" s="95"/>
      <c r="C153" s="95"/>
    </row>
    <row r="154" spans="2:3" ht="12">
      <c r="B154" s="95"/>
      <c r="C154" s="95"/>
    </row>
    <row r="155" spans="2:3" ht="12">
      <c r="B155" s="95"/>
      <c r="C155" s="95"/>
    </row>
    <row r="156" spans="2:3" ht="12">
      <c r="B156" s="95"/>
      <c r="C156" s="95"/>
    </row>
    <row r="157" spans="2:3" ht="12">
      <c r="B157" s="95"/>
      <c r="C157" s="95"/>
    </row>
    <row r="158" spans="2:3" ht="12">
      <c r="B158" s="95"/>
      <c r="C158" s="95"/>
    </row>
    <row r="159" spans="2:3" ht="12">
      <c r="B159" s="95"/>
      <c r="C159" s="95"/>
    </row>
    <row r="160" spans="2:3" ht="12">
      <c r="B160" s="95"/>
      <c r="C160" s="95"/>
    </row>
    <row r="161" spans="2:3" ht="12">
      <c r="B161" s="95"/>
      <c r="C161" s="95"/>
    </row>
    <row r="162" spans="2:3" ht="12">
      <c r="B162" s="95"/>
      <c r="C162" s="95"/>
    </row>
    <row r="163" spans="2:3" ht="12">
      <c r="B163" s="95"/>
      <c r="C163" s="95"/>
    </row>
    <row r="164" spans="2:3" ht="12">
      <c r="B164" s="95"/>
      <c r="C164" s="95"/>
    </row>
    <row r="165" spans="2:3" ht="12">
      <c r="B165" s="95"/>
      <c r="C165" s="95"/>
    </row>
    <row r="166" spans="2:3" ht="12">
      <c r="B166" s="95"/>
      <c r="C166" s="95"/>
    </row>
    <row r="167" spans="2:3" ht="12">
      <c r="B167" s="95"/>
      <c r="C167" s="95"/>
    </row>
    <row r="168" spans="2:3" ht="12">
      <c r="B168" s="95"/>
      <c r="C168" s="95"/>
    </row>
    <row r="169" spans="2:3" ht="12">
      <c r="B169" s="95"/>
      <c r="C169" s="95"/>
    </row>
    <row r="170" spans="2:3" ht="12">
      <c r="B170" s="95"/>
      <c r="C170" s="95"/>
    </row>
    <row r="171" spans="2:3" ht="12">
      <c r="B171" s="95"/>
      <c r="C171" s="95"/>
    </row>
    <row r="172" spans="2:3" ht="12">
      <c r="B172" s="95"/>
      <c r="C172" s="95"/>
    </row>
    <row r="173" spans="2:3" ht="12">
      <c r="B173" s="95"/>
      <c r="C173" s="95"/>
    </row>
    <row r="174" spans="2:3" ht="12">
      <c r="B174" s="95"/>
      <c r="C174" s="95"/>
    </row>
    <row r="175" spans="2:3" ht="12">
      <c r="B175" s="95"/>
      <c r="C175" s="95"/>
    </row>
    <row r="176" spans="2:3" ht="12">
      <c r="B176" s="95"/>
      <c r="C176" s="95"/>
    </row>
    <row r="177" spans="2:3" ht="12">
      <c r="B177" s="95"/>
      <c r="C177" s="95"/>
    </row>
    <row r="178" spans="2:3" ht="12">
      <c r="B178" s="95"/>
      <c r="C178" s="95"/>
    </row>
    <row r="179" spans="2:3" ht="12">
      <c r="B179" s="95"/>
      <c r="C179" s="95"/>
    </row>
    <row r="180" spans="2:3" ht="12">
      <c r="B180" s="95"/>
      <c r="C180" s="95"/>
    </row>
    <row r="181" spans="2:3" ht="12">
      <c r="B181" s="95"/>
      <c r="C181" s="95"/>
    </row>
    <row r="182" spans="2:3" ht="12">
      <c r="B182" s="95"/>
      <c r="C182" s="95"/>
    </row>
    <row r="183" spans="2:3" ht="12">
      <c r="B183" s="95"/>
      <c r="C183" s="95"/>
    </row>
    <row r="184" spans="2:3" ht="12">
      <c r="B184" s="95"/>
      <c r="C184" s="95"/>
    </row>
    <row r="185" spans="2:3" ht="12">
      <c r="B185" s="95"/>
      <c r="C185" s="95"/>
    </row>
    <row r="186" spans="2:3" ht="12">
      <c r="B186" s="95"/>
      <c r="C186" s="95"/>
    </row>
    <row r="187" spans="2:3" ht="12">
      <c r="B187" s="95"/>
      <c r="C187" s="95"/>
    </row>
    <row r="188" spans="2:3" ht="12">
      <c r="B188" s="95"/>
      <c r="C188" s="95"/>
    </row>
    <row r="189" spans="2:3" ht="12">
      <c r="B189" s="95"/>
      <c r="C189" s="95"/>
    </row>
    <row r="190" spans="2:3" ht="12">
      <c r="B190" s="95"/>
      <c r="C190" s="95"/>
    </row>
    <row r="191" spans="2:3" ht="12">
      <c r="B191" s="95"/>
      <c r="C191" s="95"/>
    </row>
    <row r="192" spans="2:3" ht="12">
      <c r="B192" s="95"/>
      <c r="C192" s="95"/>
    </row>
    <row r="193" spans="2:3" ht="12">
      <c r="B193" s="95"/>
      <c r="C193" s="95"/>
    </row>
    <row r="194" spans="2:3" ht="12">
      <c r="B194" s="95"/>
      <c r="C194" s="95"/>
    </row>
    <row r="195" spans="2:3" ht="12">
      <c r="B195" s="95"/>
      <c r="C195" s="95"/>
    </row>
    <row r="196" spans="2:3" ht="12">
      <c r="B196" s="95"/>
      <c r="C196" s="95"/>
    </row>
    <row r="197" spans="2:3" ht="12">
      <c r="B197" s="95"/>
      <c r="C197" s="95"/>
    </row>
    <row r="198" spans="2:3" ht="12">
      <c r="B198" s="95"/>
      <c r="C198" s="95"/>
    </row>
    <row r="199" spans="2:3" ht="12">
      <c r="B199" s="95"/>
      <c r="C199" s="95"/>
    </row>
    <row r="200" spans="2:3" ht="12">
      <c r="B200" s="95"/>
      <c r="C200" s="95"/>
    </row>
    <row r="201" spans="2:3" ht="12">
      <c r="B201" s="95"/>
      <c r="C201" s="95"/>
    </row>
    <row r="202" spans="2:3" ht="12">
      <c r="B202" s="95"/>
      <c r="C202" s="95"/>
    </row>
    <row r="203" spans="2:3" ht="12">
      <c r="B203" s="95"/>
      <c r="C203" s="95"/>
    </row>
    <row r="204" spans="2:3" ht="12">
      <c r="B204" s="95"/>
      <c r="C204" s="95"/>
    </row>
    <row r="205" spans="2:3" ht="12">
      <c r="B205" s="95"/>
      <c r="C205" s="95"/>
    </row>
    <row r="206" spans="2:3" ht="12">
      <c r="B206" s="95"/>
      <c r="C206" s="95"/>
    </row>
    <row r="207" spans="2:3" ht="12">
      <c r="B207" s="95"/>
      <c r="C207" s="95"/>
    </row>
    <row r="208" spans="2:3" ht="12">
      <c r="B208" s="95"/>
      <c r="C208" s="95"/>
    </row>
    <row r="209" spans="2:3" ht="12">
      <c r="B209" s="95"/>
      <c r="C209" s="95"/>
    </row>
    <row r="210" spans="2:3" ht="12">
      <c r="B210" s="95"/>
      <c r="C210" s="95"/>
    </row>
    <row r="211" spans="2:3" ht="12">
      <c r="B211" s="95"/>
      <c r="C211" s="95"/>
    </row>
    <row r="212" spans="2:3" ht="12">
      <c r="B212" s="95"/>
      <c r="C212" s="95"/>
    </row>
    <row r="213" spans="2:3" ht="12">
      <c r="B213" s="95"/>
      <c r="C213" s="95"/>
    </row>
    <row r="214" spans="2:3" ht="12">
      <c r="B214" s="95"/>
      <c r="C214" s="95"/>
    </row>
    <row r="215" spans="2:3" ht="12">
      <c r="B215" s="95"/>
      <c r="C215" s="95"/>
    </row>
    <row r="216" spans="2:3" ht="12">
      <c r="B216" s="95"/>
      <c r="C216" s="95"/>
    </row>
    <row r="217" spans="2:3" ht="12">
      <c r="B217" s="95"/>
      <c r="C217" s="95"/>
    </row>
    <row r="218" spans="2:3" ht="12">
      <c r="B218" s="95"/>
      <c r="C218" s="95"/>
    </row>
    <row r="219" spans="2:3" ht="12">
      <c r="B219" s="95"/>
      <c r="C219" s="95"/>
    </row>
    <row r="220" spans="2:3" ht="12">
      <c r="B220" s="95"/>
      <c r="C220" s="95"/>
    </row>
    <row r="221" spans="2:3" ht="12">
      <c r="B221" s="95"/>
      <c r="C221" s="95"/>
    </row>
    <row r="222" spans="2:3" ht="12">
      <c r="B222" s="95"/>
      <c r="C222" s="95"/>
    </row>
    <row r="223" spans="2:3" ht="12">
      <c r="B223" s="95"/>
      <c r="C223" s="95"/>
    </row>
    <row r="224" spans="2:3" ht="12">
      <c r="B224" s="95"/>
      <c r="C224" s="95"/>
    </row>
    <row r="225" spans="2:3" ht="12">
      <c r="B225" s="95"/>
      <c r="C225" s="95"/>
    </row>
    <row r="226" spans="2:3" ht="12">
      <c r="B226" s="95"/>
      <c r="C226" s="95"/>
    </row>
    <row r="227" spans="2:3" ht="12">
      <c r="B227" s="95"/>
      <c r="C227" s="95"/>
    </row>
    <row r="228" spans="2:3" ht="12">
      <c r="B228" s="95"/>
      <c r="C228" s="95"/>
    </row>
    <row r="229" spans="2:3" ht="12">
      <c r="B229" s="95"/>
      <c r="C229" s="95"/>
    </row>
    <row r="230" spans="2:3" ht="12">
      <c r="B230" s="95"/>
      <c r="C230" s="95"/>
    </row>
    <row r="231" spans="2:3" ht="12">
      <c r="B231" s="95"/>
      <c r="C231" s="95"/>
    </row>
    <row r="232" spans="2:3" ht="12">
      <c r="B232" s="95"/>
      <c r="C232" s="95"/>
    </row>
    <row r="233" spans="2:3" ht="12">
      <c r="B233" s="95"/>
      <c r="C233" s="95"/>
    </row>
    <row r="234" spans="2:3" ht="12">
      <c r="B234" s="95"/>
      <c r="C234" s="95"/>
    </row>
    <row r="235" spans="2:3" ht="12">
      <c r="B235" s="95"/>
      <c r="C235" s="95"/>
    </row>
    <row r="236" spans="2:3" ht="12">
      <c r="B236" s="95"/>
      <c r="C236" s="95"/>
    </row>
    <row r="237" spans="2:3" ht="12">
      <c r="B237" s="95"/>
      <c r="C237" s="95"/>
    </row>
    <row r="238" spans="2:3" ht="12">
      <c r="B238" s="95"/>
      <c r="C238" s="95"/>
    </row>
    <row r="239" spans="2:3" ht="12">
      <c r="B239" s="95"/>
      <c r="C239" s="95"/>
    </row>
    <row r="240" spans="2:3" ht="12">
      <c r="B240" s="95"/>
      <c r="C240" s="95"/>
    </row>
    <row r="241" spans="2:3" ht="12">
      <c r="B241" s="95"/>
      <c r="C241" s="95"/>
    </row>
    <row r="242" spans="2:3" ht="12">
      <c r="B242" s="95"/>
      <c r="C242" s="95"/>
    </row>
    <row r="243" spans="2:3" ht="12">
      <c r="B243" s="95"/>
      <c r="C243" s="95"/>
    </row>
    <row r="244" spans="2:3" ht="12">
      <c r="B244" s="95"/>
      <c r="C244" s="95"/>
    </row>
    <row r="245" spans="2:3" ht="12">
      <c r="B245" s="95"/>
      <c r="C245" s="95"/>
    </row>
    <row r="246" spans="2:3" ht="12">
      <c r="B246" s="95"/>
      <c r="C246" s="95"/>
    </row>
    <row r="247" spans="2:3" ht="12">
      <c r="B247" s="95"/>
      <c r="C247" s="95"/>
    </row>
    <row r="248" spans="2:3" ht="12">
      <c r="B248" s="95"/>
      <c r="C248" s="95"/>
    </row>
    <row r="249" spans="2:3" ht="12">
      <c r="B249" s="95"/>
      <c r="C249" s="95"/>
    </row>
    <row r="250" spans="2:3" ht="12">
      <c r="B250" s="95"/>
      <c r="C250" s="95"/>
    </row>
    <row r="251" spans="2:3" ht="12">
      <c r="B251" s="95"/>
      <c r="C251" s="95"/>
    </row>
    <row r="252" spans="2:3" ht="12">
      <c r="B252" s="95"/>
      <c r="C252" s="95"/>
    </row>
    <row r="253" spans="2:3" ht="12">
      <c r="B253" s="95"/>
      <c r="C253" s="95"/>
    </row>
    <row r="254" spans="2:3" ht="12">
      <c r="B254" s="95"/>
      <c r="C254" s="95"/>
    </row>
    <row r="255" spans="2:3" ht="12">
      <c r="B255" s="95"/>
      <c r="C255" s="95"/>
    </row>
    <row r="256" spans="2:3" ht="12">
      <c r="B256" s="95"/>
      <c r="C256" s="95"/>
    </row>
    <row r="257" spans="2:3" ht="12">
      <c r="B257" s="95"/>
      <c r="C257" s="95"/>
    </row>
    <row r="258" spans="2:3" ht="12">
      <c r="B258" s="95"/>
      <c r="C258" s="95"/>
    </row>
    <row r="259" spans="2:3" ht="12">
      <c r="B259" s="95"/>
      <c r="C259" s="95"/>
    </row>
    <row r="260" spans="2:3" ht="12">
      <c r="B260" s="95"/>
      <c r="C260" s="95"/>
    </row>
    <row r="261" spans="2:3" ht="12">
      <c r="B261" s="95"/>
      <c r="C261" s="95"/>
    </row>
    <row r="262" spans="2:3" ht="12">
      <c r="B262" s="95"/>
      <c r="C262" s="95"/>
    </row>
    <row r="263" spans="2:3" ht="12">
      <c r="B263" s="95"/>
      <c r="C263" s="95"/>
    </row>
    <row r="264" spans="2:3" ht="12">
      <c r="B264" s="95"/>
      <c r="C264" s="95"/>
    </row>
    <row r="265" spans="2:3" ht="12">
      <c r="B265" s="95"/>
      <c r="C265" s="95"/>
    </row>
    <row r="266" spans="2:3" ht="12">
      <c r="B266" s="95"/>
      <c r="C266" s="95"/>
    </row>
    <row r="267" spans="2:3" ht="12">
      <c r="B267" s="95"/>
      <c r="C267" s="95"/>
    </row>
    <row r="268" spans="2:3" ht="12">
      <c r="B268" s="95"/>
      <c r="C268" s="95"/>
    </row>
    <row r="269" spans="2:3" ht="12">
      <c r="B269" s="95"/>
      <c r="C269" s="95"/>
    </row>
    <row r="270" spans="2:3" ht="12">
      <c r="B270" s="95"/>
      <c r="C270" s="95"/>
    </row>
    <row r="271" spans="2:3" ht="12">
      <c r="B271" s="95"/>
      <c r="C271" s="95"/>
    </row>
    <row r="272" spans="2:3" ht="12">
      <c r="B272" s="95"/>
      <c r="C272" s="95"/>
    </row>
    <row r="273" spans="2:3" ht="12">
      <c r="B273" s="95"/>
      <c r="C273" s="95"/>
    </row>
    <row r="274" spans="2:3" ht="12">
      <c r="B274" s="95"/>
      <c r="C274" s="95"/>
    </row>
    <row r="275" spans="2:3" ht="12">
      <c r="B275" s="95"/>
      <c r="C275" s="95"/>
    </row>
    <row r="276" spans="2:3" ht="12">
      <c r="B276" s="95"/>
      <c r="C276" s="95"/>
    </row>
    <row r="277" spans="2:3" ht="12">
      <c r="B277" s="95"/>
      <c r="C277" s="95"/>
    </row>
    <row r="278" spans="2:3" ht="12">
      <c r="B278" s="95"/>
      <c r="C278" s="95"/>
    </row>
    <row r="279" spans="2:3" ht="12">
      <c r="B279" s="95"/>
      <c r="C279" s="95"/>
    </row>
    <row r="280" spans="2:3" ht="12">
      <c r="B280" s="95"/>
      <c r="C280" s="95"/>
    </row>
    <row r="281" spans="2:3" ht="12">
      <c r="B281" s="95"/>
      <c r="C281" s="95"/>
    </row>
    <row r="282" spans="2:3" ht="12">
      <c r="B282" s="95"/>
      <c r="C282" s="95"/>
    </row>
    <row r="283" spans="2:3" ht="12">
      <c r="B283" s="95"/>
      <c r="C283" s="95"/>
    </row>
    <row r="284" spans="2:3" ht="12">
      <c r="B284" s="95"/>
      <c r="C284" s="95"/>
    </row>
    <row r="285" spans="2:3" ht="12">
      <c r="B285" s="95"/>
      <c r="C285" s="95"/>
    </row>
    <row r="286" spans="2:3" ht="12">
      <c r="B286" s="95"/>
      <c r="C286" s="95"/>
    </row>
    <row r="287" spans="2:3" ht="12">
      <c r="B287" s="95"/>
      <c r="C287" s="95"/>
    </row>
    <row r="288" spans="2:3" ht="12">
      <c r="B288" s="95"/>
      <c r="C288" s="95"/>
    </row>
    <row r="289" spans="2:3" ht="12">
      <c r="B289" s="95"/>
      <c r="C289" s="95"/>
    </row>
    <row r="290" spans="2:3" ht="12">
      <c r="B290" s="95"/>
      <c r="C290" s="95"/>
    </row>
    <row r="291" spans="2:3" ht="12">
      <c r="B291" s="95"/>
      <c r="C291" s="95"/>
    </row>
    <row r="292" spans="2:3" ht="12">
      <c r="B292" s="95"/>
      <c r="C292" s="95"/>
    </row>
    <row r="293" spans="2:3" ht="12">
      <c r="B293" s="95"/>
      <c r="C293" s="95"/>
    </row>
    <row r="294" spans="2:3" ht="12">
      <c r="B294" s="95"/>
      <c r="C294" s="95"/>
    </row>
    <row r="295" spans="2:3" ht="12">
      <c r="B295" s="95"/>
      <c r="C295" s="95"/>
    </row>
    <row r="296" spans="2:3" ht="12">
      <c r="B296" s="95"/>
      <c r="C296" s="95"/>
    </row>
    <row r="297" spans="2:3" ht="12">
      <c r="B297" s="95"/>
      <c r="C297" s="95"/>
    </row>
    <row r="298" spans="2:3" ht="12">
      <c r="B298" s="95"/>
      <c r="C298" s="95"/>
    </row>
    <row r="299" spans="2:3" ht="12">
      <c r="B299" s="95"/>
      <c r="C299" s="95"/>
    </row>
    <row r="300" spans="2:3" ht="12">
      <c r="B300" s="95"/>
      <c r="C300" s="95"/>
    </row>
    <row r="301" spans="2:3" ht="12">
      <c r="B301" s="95"/>
      <c r="C301" s="95"/>
    </row>
    <row r="302" spans="2:3" ht="12">
      <c r="B302" s="95"/>
      <c r="C302" s="95"/>
    </row>
    <row r="303" spans="2:3" ht="12">
      <c r="B303" s="95"/>
      <c r="C303" s="95"/>
    </row>
    <row r="304" spans="2:3" ht="12">
      <c r="B304" s="95"/>
      <c r="C304" s="95"/>
    </row>
    <row r="305" spans="2:3" ht="12">
      <c r="B305" s="95"/>
      <c r="C305" s="95"/>
    </row>
    <row r="306" spans="2:3" ht="12">
      <c r="B306" s="95"/>
      <c r="C306" s="95"/>
    </row>
    <row r="307" spans="2:3" ht="12">
      <c r="B307" s="95"/>
      <c r="C307" s="95"/>
    </row>
    <row r="308" spans="2:3" ht="12">
      <c r="B308" s="95"/>
      <c r="C308" s="95"/>
    </row>
    <row r="309" spans="2:3" ht="12">
      <c r="B309" s="95"/>
      <c r="C309" s="95"/>
    </row>
    <row r="310" spans="2:3" ht="12">
      <c r="B310" s="95"/>
      <c r="C310" s="95"/>
    </row>
    <row r="311" spans="2:3" ht="12">
      <c r="B311" s="95"/>
      <c r="C311" s="95"/>
    </row>
    <row r="312" spans="2:3" ht="12">
      <c r="B312" s="95"/>
      <c r="C312" s="95"/>
    </row>
    <row r="313" spans="2:3" ht="12">
      <c r="B313" s="95"/>
      <c r="C313" s="95"/>
    </row>
    <row r="314" spans="2:3" ht="12">
      <c r="B314" s="95"/>
      <c r="C314" s="95"/>
    </row>
    <row r="315" spans="2:3" ht="12">
      <c r="B315" s="95"/>
      <c r="C315" s="95"/>
    </row>
    <row r="316" spans="2:3" ht="12">
      <c r="B316" s="95"/>
      <c r="C316" s="95"/>
    </row>
    <row r="317" spans="2:3" ht="12">
      <c r="B317" s="95"/>
      <c r="C317" s="95"/>
    </row>
    <row r="318" spans="2:3" ht="12">
      <c r="B318" s="95"/>
      <c r="C318" s="95"/>
    </row>
    <row r="319" spans="2:3" ht="12">
      <c r="B319" s="95"/>
      <c r="C319" s="95"/>
    </row>
    <row r="320" spans="2:3" ht="12">
      <c r="B320" s="95"/>
      <c r="C320" s="95"/>
    </row>
    <row r="321" spans="2:3" ht="12">
      <c r="B321" s="95"/>
      <c r="C321" s="95"/>
    </row>
    <row r="322" spans="2:3" ht="12">
      <c r="B322" s="95"/>
      <c r="C322" s="95"/>
    </row>
    <row r="323" spans="2:3" ht="12">
      <c r="B323" s="95"/>
      <c r="C323" s="95"/>
    </row>
    <row r="324" spans="2:3" ht="12">
      <c r="B324" s="95"/>
      <c r="C324" s="95"/>
    </row>
    <row r="325" spans="2:3" ht="12">
      <c r="B325" s="95"/>
      <c r="C325" s="95"/>
    </row>
    <row r="326" spans="2:3" ht="12">
      <c r="B326" s="95"/>
      <c r="C326" s="95"/>
    </row>
    <row r="327" spans="2:3" ht="12">
      <c r="B327" s="95"/>
      <c r="C327" s="95"/>
    </row>
    <row r="328" spans="2:3" ht="12">
      <c r="B328" s="95"/>
      <c r="C328" s="95"/>
    </row>
    <row r="329" spans="2:3" ht="12">
      <c r="B329" s="95"/>
      <c r="C329" s="95"/>
    </row>
    <row r="330" spans="2:3" ht="12">
      <c r="B330" s="95"/>
      <c r="C330" s="95"/>
    </row>
    <row r="331" spans="2:3" ht="12">
      <c r="B331" s="95"/>
      <c r="C331" s="95"/>
    </row>
    <row r="332" spans="2:3" ht="12">
      <c r="B332" s="95"/>
      <c r="C332" s="95"/>
    </row>
    <row r="333" spans="2:3" ht="12">
      <c r="B333" s="95"/>
      <c r="C333" s="95"/>
    </row>
    <row r="334" spans="2:3" ht="12">
      <c r="B334" s="95"/>
      <c r="C334" s="95"/>
    </row>
    <row r="335" spans="2:3" ht="12">
      <c r="B335" s="95"/>
      <c r="C335" s="95"/>
    </row>
    <row r="336" spans="2:3" ht="12">
      <c r="B336" s="95"/>
      <c r="C336" s="95"/>
    </row>
    <row r="337" spans="2:3" ht="12">
      <c r="B337" s="95"/>
      <c r="C337" s="95"/>
    </row>
    <row r="338" spans="2:3" ht="12">
      <c r="B338" s="95"/>
      <c r="C338" s="95"/>
    </row>
    <row r="339" spans="2:3" ht="12">
      <c r="B339" s="95"/>
      <c r="C339" s="95"/>
    </row>
    <row r="340" spans="2:3" ht="12">
      <c r="B340" s="95"/>
      <c r="C340" s="95"/>
    </row>
    <row r="341" spans="2:3" ht="12">
      <c r="B341" s="95"/>
      <c r="C341" s="95"/>
    </row>
    <row r="342" spans="2:3" ht="12">
      <c r="B342" s="95"/>
      <c r="C342" s="95"/>
    </row>
    <row r="343" spans="2:3" ht="12">
      <c r="B343" s="95"/>
      <c r="C343" s="95"/>
    </row>
    <row r="344" spans="2:3" ht="12">
      <c r="B344" s="95"/>
      <c r="C344" s="95"/>
    </row>
    <row r="345" spans="2:3" ht="12">
      <c r="B345" s="95"/>
      <c r="C345" s="95"/>
    </row>
    <row r="346" spans="2:3" ht="12">
      <c r="B346" s="95"/>
      <c r="C346" s="95"/>
    </row>
    <row r="347" spans="2:3" ht="12">
      <c r="B347" s="95"/>
      <c r="C347" s="95"/>
    </row>
    <row r="348" spans="2:3" ht="12">
      <c r="B348" s="95"/>
      <c r="C348" s="95"/>
    </row>
    <row r="349" spans="2:3" ht="12">
      <c r="B349" s="95"/>
      <c r="C349" s="95"/>
    </row>
    <row r="350" spans="2:3" ht="12">
      <c r="B350" s="95"/>
      <c r="C350" s="95"/>
    </row>
    <row r="351" spans="2:3" ht="12">
      <c r="B351" s="95"/>
      <c r="C351" s="95"/>
    </row>
    <row r="352" spans="2:3" ht="12">
      <c r="B352" s="95"/>
      <c r="C352" s="95"/>
    </row>
    <row r="353" spans="2:3" ht="12">
      <c r="B353" s="95"/>
      <c r="C353" s="95"/>
    </row>
    <row r="354" spans="2:3" ht="12">
      <c r="B354" s="95"/>
      <c r="C354" s="95"/>
    </row>
    <row r="355" spans="2:3" ht="12">
      <c r="B355" s="95"/>
      <c r="C355" s="95"/>
    </row>
    <row r="356" spans="2:3" ht="12">
      <c r="B356" s="95"/>
      <c r="C356" s="95"/>
    </row>
    <row r="357" spans="2:3" ht="12">
      <c r="B357" s="95"/>
      <c r="C357" s="95"/>
    </row>
    <row r="358" spans="2:3" ht="12">
      <c r="B358" s="95"/>
      <c r="C358" s="95"/>
    </row>
    <row r="359" spans="2:3" ht="12">
      <c r="B359" s="95"/>
      <c r="C359" s="95"/>
    </row>
    <row r="360" spans="2:3" ht="12">
      <c r="B360" s="95"/>
      <c r="C360" s="95"/>
    </row>
    <row r="361" spans="2:3" ht="12">
      <c r="B361" s="95"/>
      <c r="C361" s="95"/>
    </row>
    <row r="362" spans="2:3" ht="12">
      <c r="B362" s="95"/>
      <c r="C362" s="95"/>
    </row>
    <row r="363" spans="2:3" ht="12">
      <c r="B363" s="95"/>
      <c r="C363" s="95"/>
    </row>
    <row r="364" spans="2:3" ht="12">
      <c r="B364" s="95"/>
      <c r="C364" s="95"/>
    </row>
    <row r="365" spans="2:3" ht="12">
      <c r="B365" s="95"/>
      <c r="C365" s="95"/>
    </row>
    <row r="366" spans="2:3" ht="12">
      <c r="B366" s="95"/>
      <c r="C366" s="95"/>
    </row>
    <row r="367" spans="2:3" ht="12">
      <c r="B367" s="95"/>
      <c r="C367" s="95"/>
    </row>
    <row r="368" spans="2:3" ht="12">
      <c r="B368" s="95"/>
      <c r="C368" s="95"/>
    </row>
    <row r="369" spans="2:3" ht="12">
      <c r="B369" s="95"/>
      <c r="C369" s="95"/>
    </row>
    <row r="370" spans="2:3" ht="12">
      <c r="B370" s="95"/>
      <c r="C370" s="95"/>
    </row>
    <row r="371" spans="2:3" ht="12">
      <c r="B371" s="95"/>
      <c r="C371" s="95"/>
    </row>
    <row r="372" spans="2:3" ht="12">
      <c r="B372" s="95"/>
      <c r="C372" s="95"/>
    </row>
    <row r="373" spans="2:3" ht="12">
      <c r="B373" s="95"/>
      <c r="C373" s="95"/>
    </row>
    <row r="374" spans="2:3" ht="12">
      <c r="B374" s="95"/>
      <c r="C374" s="95"/>
    </row>
    <row r="375" spans="2:3" ht="12">
      <c r="B375" s="95"/>
      <c r="C375" s="95"/>
    </row>
    <row r="376" spans="2:3" ht="12">
      <c r="B376" s="95"/>
      <c r="C376" s="95"/>
    </row>
    <row r="377" spans="2:3" ht="12">
      <c r="B377" s="95"/>
      <c r="C377" s="95"/>
    </row>
    <row r="378" spans="2:3" ht="12">
      <c r="B378" s="95"/>
      <c r="C378" s="95"/>
    </row>
    <row r="379" spans="2:3" ht="12">
      <c r="B379" s="95"/>
      <c r="C379" s="95"/>
    </row>
    <row r="380" spans="2:3" ht="12">
      <c r="B380" s="95"/>
      <c r="C380" s="95"/>
    </row>
    <row r="381" spans="2:3" ht="12">
      <c r="B381" s="95"/>
      <c r="C381" s="95"/>
    </row>
    <row r="382" spans="2:3" ht="12">
      <c r="B382" s="95"/>
      <c r="C382" s="95"/>
    </row>
    <row r="383" spans="2:3" ht="12">
      <c r="B383" s="95"/>
      <c r="C383" s="95"/>
    </row>
    <row r="384" spans="2:3" ht="12">
      <c r="B384" s="95"/>
      <c r="C384" s="95"/>
    </row>
    <row r="385" spans="2:3" ht="12">
      <c r="B385" s="95"/>
      <c r="C385" s="95"/>
    </row>
    <row r="386" spans="2:3" ht="12">
      <c r="B386" s="95"/>
      <c r="C386" s="95"/>
    </row>
    <row r="387" spans="2:3" ht="12">
      <c r="B387" s="95"/>
      <c r="C387" s="95"/>
    </row>
    <row r="388" spans="2:3" ht="12">
      <c r="B388" s="95"/>
      <c r="C388" s="95"/>
    </row>
    <row r="389" spans="2:3" ht="12">
      <c r="B389" s="95"/>
      <c r="C389" s="95"/>
    </row>
    <row r="390" spans="2:3" ht="12">
      <c r="B390" s="95"/>
      <c r="C390" s="95"/>
    </row>
    <row r="391" spans="2:3" ht="12">
      <c r="B391" s="95"/>
      <c r="C391" s="95"/>
    </row>
    <row r="392" spans="2:3" ht="12">
      <c r="B392" s="95"/>
      <c r="C392" s="95"/>
    </row>
    <row r="393" spans="2:3" ht="12">
      <c r="B393" s="95"/>
      <c r="C393" s="95"/>
    </row>
    <row r="394" spans="2:3" ht="12">
      <c r="B394" s="95"/>
      <c r="C394" s="95"/>
    </row>
    <row r="395" spans="2:3" ht="12">
      <c r="B395" s="95"/>
      <c r="C395" s="95"/>
    </row>
    <row r="396" spans="2:3" ht="12">
      <c r="B396" s="95"/>
      <c r="C396" s="95"/>
    </row>
    <row r="397" spans="2:3" ht="12">
      <c r="B397" s="95"/>
      <c r="C397" s="95"/>
    </row>
    <row r="398" spans="2:3" ht="12">
      <c r="B398" s="95"/>
      <c r="C398" s="95"/>
    </row>
    <row r="399" spans="2:3" ht="12">
      <c r="B399" s="95"/>
      <c r="C399" s="95"/>
    </row>
    <row r="400" spans="2:3" ht="12">
      <c r="B400" s="95"/>
      <c r="C400" s="95"/>
    </row>
    <row r="401" spans="2:3" ht="12">
      <c r="B401" s="95"/>
      <c r="C401" s="95"/>
    </row>
    <row r="402" spans="2:3" ht="12">
      <c r="B402" s="95"/>
      <c r="C402" s="95"/>
    </row>
    <row r="403" spans="2:3" ht="12">
      <c r="B403" s="95"/>
      <c r="C403" s="95"/>
    </row>
    <row r="404" spans="2:3" ht="12">
      <c r="B404" s="95"/>
      <c r="C404" s="95"/>
    </row>
    <row r="405" spans="2:3" ht="12">
      <c r="B405" s="95"/>
      <c r="C405" s="95"/>
    </row>
    <row r="406" spans="2:3" ht="12">
      <c r="B406" s="95"/>
      <c r="C406" s="95"/>
    </row>
    <row r="407" spans="2:3" ht="12">
      <c r="B407" s="95"/>
      <c r="C407" s="95"/>
    </row>
    <row r="408" spans="2:3" ht="12">
      <c r="B408" s="95"/>
      <c r="C408" s="95"/>
    </row>
    <row r="409" spans="2:3" ht="12">
      <c r="B409" s="95"/>
      <c r="C409" s="95"/>
    </row>
    <row r="410" spans="2:3" ht="12">
      <c r="B410" s="95"/>
      <c r="C410" s="95"/>
    </row>
    <row r="411" spans="2:3" ht="12">
      <c r="B411" s="95"/>
      <c r="C411" s="95"/>
    </row>
    <row r="412" spans="2:3" ht="12">
      <c r="B412" s="95"/>
      <c r="C412" s="95"/>
    </row>
    <row r="413" spans="2:3" ht="12">
      <c r="B413" s="95"/>
      <c r="C413" s="95"/>
    </row>
    <row r="414" spans="2:3" ht="12">
      <c r="B414" s="95"/>
      <c r="C414" s="95"/>
    </row>
    <row r="415" spans="2:3" ht="12">
      <c r="B415" s="95"/>
      <c r="C415" s="95"/>
    </row>
    <row r="416" spans="2:3" ht="12">
      <c r="B416" s="95"/>
      <c r="C416" s="95"/>
    </row>
    <row r="417" spans="2:3" ht="12">
      <c r="B417" s="95"/>
      <c r="C417" s="95"/>
    </row>
    <row r="418" spans="2:3" ht="12">
      <c r="B418" s="95"/>
      <c r="C418" s="95"/>
    </row>
    <row r="419" spans="2:3" ht="12">
      <c r="B419" s="95"/>
      <c r="C419" s="95"/>
    </row>
    <row r="420" spans="2:3" ht="12">
      <c r="B420" s="95"/>
      <c r="C420" s="95"/>
    </row>
    <row r="421" spans="2:3" ht="12">
      <c r="B421" s="95"/>
      <c r="C421" s="95"/>
    </row>
    <row r="422" spans="2:3" ht="12">
      <c r="B422" s="95"/>
      <c r="C422" s="95"/>
    </row>
    <row r="423" spans="2:3" ht="12">
      <c r="B423" s="95"/>
      <c r="C423" s="95"/>
    </row>
    <row r="424" spans="2:3" ht="12">
      <c r="B424" s="95"/>
      <c r="C424" s="95"/>
    </row>
    <row r="425" spans="2:3" ht="12">
      <c r="B425" s="95"/>
      <c r="C425" s="95"/>
    </row>
    <row r="426" spans="2:3" ht="12">
      <c r="B426" s="95"/>
      <c r="C426" s="95"/>
    </row>
    <row r="427" spans="2:3" ht="12">
      <c r="B427" s="95"/>
      <c r="C427" s="95"/>
    </row>
    <row r="428" spans="2:3" ht="12">
      <c r="B428" s="95"/>
      <c r="C428" s="95"/>
    </row>
    <row r="429" spans="2:3" ht="12">
      <c r="B429" s="95"/>
      <c r="C429" s="95"/>
    </row>
    <row r="430" spans="2:3" ht="12">
      <c r="B430" s="95"/>
      <c r="C430" s="95"/>
    </row>
    <row r="431" spans="2:3" ht="12">
      <c r="B431" s="95"/>
      <c r="C431" s="95"/>
    </row>
    <row r="432" spans="2:3" ht="12">
      <c r="B432" s="95"/>
      <c r="C432" s="95"/>
    </row>
    <row r="433" spans="2:3" ht="12">
      <c r="B433" s="95"/>
      <c r="C433" s="95"/>
    </row>
    <row r="434" spans="2:3" ht="12">
      <c r="B434" s="95"/>
      <c r="C434" s="95"/>
    </row>
    <row r="435" spans="2:3" ht="12">
      <c r="B435" s="95"/>
      <c r="C435" s="95"/>
    </row>
    <row r="436" spans="2:3" ht="12">
      <c r="B436" s="95"/>
      <c r="C436" s="95"/>
    </row>
    <row r="437" spans="2:3" ht="12">
      <c r="B437" s="95"/>
      <c r="C437" s="95"/>
    </row>
    <row r="438" spans="2:3" ht="12">
      <c r="B438" s="95"/>
      <c r="C438" s="95"/>
    </row>
    <row r="439" spans="2:3" ht="12">
      <c r="B439" s="95"/>
      <c r="C439" s="95"/>
    </row>
    <row r="440" spans="2:3" ht="12">
      <c r="B440" s="95"/>
      <c r="C440" s="95"/>
    </row>
    <row r="441" spans="2:3" ht="12">
      <c r="B441" s="95"/>
      <c r="C441" s="95"/>
    </row>
    <row r="442" spans="2:3" ht="12">
      <c r="B442" s="95"/>
      <c r="C442" s="95"/>
    </row>
    <row r="443" spans="2:3" ht="12">
      <c r="B443" s="95"/>
      <c r="C443" s="95"/>
    </row>
    <row r="444" spans="2:3" ht="12">
      <c r="B444" s="95"/>
      <c r="C444" s="95"/>
    </row>
    <row r="445" spans="2:3" ht="12">
      <c r="B445" s="95"/>
      <c r="C445" s="95"/>
    </row>
    <row r="446" spans="2:3" ht="12">
      <c r="B446" s="95"/>
      <c r="C446" s="95"/>
    </row>
    <row r="447" spans="2:3" ht="12">
      <c r="B447" s="95"/>
      <c r="C447" s="95"/>
    </row>
    <row r="448" spans="2:3" ht="12">
      <c r="B448" s="95"/>
      <c r="C448" s="95"/>
    </row>
    <row r="449" spans="2:3" ht="12">
      <c r="B449" s="95"/>
      <c r="C449" s="95"/>
    </row>
    <row r="450" spans="2:3" ht="12">
      <c r="B450" s="95"/>
      <c r="C450" s="95"/>
    </row>
    <row r="451" spans="2:3" ht="12">
      <c r="B451" s="95"/>
      <c r="C451" s="95"/>
    </row>
    <row r="452" spans="2:3" ht="12">
      <c r="B452" s="95"/>
      <c r="C452" s="95"/>
    </row>
    <row r="453" spans="2:3" ht="12">
      <c r="B453" s="95"/>
      <c r="C453" s="95"/>
    </row>
    <row r="454" spans="2:3" ht="12">
      <c r="B454" s="95"/>
      <c r="C454" s="95"/>
    </row>
    <row r="455" spans="2:3" ht="12">
      <c r="B455" s="95"/>
      <c r="C455" s="95"/>
    </row>
    <row r="456" spans="2:3" ht="12">
      <c r="B456" s="95"/>
      <c r="C456" s="95"/>
    </row>
    <row r="457" spans="2:3" ht="12">
      <c r="B457" s="95"/>
      <c r="C457" s="95"/>
    </row>
    <row r="458" spans="2:3" ht="12">
      <c r="B458" s="95"/>
      <c r="C458" s="95"/>
    </row>
    <row r="459" spans="2:3" ht="12">
      <c r="B459" s="95"/>
      <c r="C459" s="95"/>
    </row>
    <row r="460" spans="2:3" ht="12">
      <c r="B460" s="95"/>
      <c r="C460" s="95"/>
    </row>
    <row r="461" spans="2:3" ht="12">
      <c r="B461" s="95"/>
      <c r="C461" s="95"/>
    </row>
    <row r="462" spans="2:3" ht="12">
      <c r="B462" s="95"/>
      <c r="C462" s="95"/>
    </row>
    <row r="463" spans="2:3" ht="12">
      <c r="B463" s="95"/>
      <c r="C463" s="95"/>
    </row>
    <row r="464" spans="2:3" ht="12">
      <c r="B464" s="95"/>
      <c r="C464" s="95"/>
    </row>
    <row r="465" spans="2:3" ht="12">
      <c r="B465" s="95"/>
      <c r="C465" s="95"/>
    </row>
    <row r="466" spans="2:3" ht="12">
      <c r="B466" s="95"/>
      <c r="C466" s="95"/>
    </row>
    <row r="467" spans="2:3" ht="12">
      <c r="B467" s="95"/>
      <c r="C467" s="95"/>
    </row>
    <row r="468" spans="2:3" ht="12">
      <c r="B468" s="95"/>
      <c r="C468" s="95"/>
    </row>
    <row r="469" spans="2:3" ht="12">
      <c r="B469" s="95"/>
      <c r="C469" s="95"/>
    </row>
    <row r="470" spans="2:3" ht="12">
      <c r="B470" s="95"/>
      <c r="C470" s="95"/>
    </row>
    <row r="471" spans="2:3" ht="12">
      <c r="B471" s="95"/>
      <c r="C471" s="95"/>
    </row>
    <row r="472" spans="2:3" ht="12">
      <c r="B472" s="95"/>
      <c r="C472" s="95"/>
    </row>
    <row r="473" spans="2:3" ht="12">
      <c r="B473" s="95"/>
      <c r="C473" s="95"/>
    </row>
    <row r="474" spans="2:3" ht="12">
      <c r="B474" s="95"/>
      <c r="C474" s="95"/>
    </row>
    <row r="475" spans="2:3" ht="12">
      <c r="B475" s="95"/>
      <c r="C475" s="95"/>
    </row>
    <row r="476" spans="2:3" ht="12">
      <c r="B476" s="95"/>
      <c r="C476" s="95"/>
    </row>
    <row r="477" spans="2:3" ht="12">
      <c r="B477" s="95"/>
      <c r="C477" s="95"/>
    </row>
    <row r="478" spans="2:3" ht="12">
      <c r="B478" s="95"/>
      <c r="C478" s="95"/>
    </row>
    <row r="479" spans="2:3" ht="12">
      <c r="B479" s="95"/>
      <c r="C479" s="95"/>
    </row>
    <row r="480" spans="2:3" ht="12">
      <c r="B480" s="95"/>
      <c r="C480" s="95"/>
    </row>
    <row r="481" spans="2:3" ht="12">
      <c r="B481" s="95"/>
      <c r="C481" s="95"/>
    </row>
    <row r="482" spans="2:3" ht="12">
      <c r="B482" s="95"/>
      <c r="C482" s="95"/>
    </row>
    <row r="483" spans="2:3" ht="12">
      <c r="B483" s="95"/>
      <c r="C483" s="95"/>
    </row>
    <row r="484" spans="2:3" ht="12">
      <c r="B484" s="95"/>
      <c r="C484" s="95"/>
    </row>
    <row r="485" spans="2:3" ht="12">
      <c r="B485" s="95"/>
      <c r="C485" s="95"/>
    </row>
    <row r="486" spans="2:3" ht="12">
      <c r="B486" s="95"/>
      <c r="C486" s="95"/>
    </row>
    <row r="487" spans="2:3" ht="12">
      <c r="B487" s="95"/>
      <c r="C487" s="95"/>
    </row>
    <row r="488" spans="2:3" ht="12">
      <c r="B488" s="95"/>
      <c r="C488" s="95"/>
    </row>
    <row r="489" spans="2:3" ht="12">
      <c r="B489" s="95"/>
      <c r="C489" s="95"/>
    </row>
    <row r="490" spans="2:3" ht="12">
      <c r="B490" s="95"/>
      <c r="C490" s="95"/>
    </row>
    <row r="491" spans="2:3" ht="12">
      <c r="B491" s="95"/>
      <c r="C491" s="95"/>
    </row>
    <row r="492" spans="2:3" ht="12">
      <c r="B492" s="95"/>
      <c r="C492" s="95"/>
    </row>
    <row r="493" spans="2:3" ht="12">
      <c r="B493" s="95"/>
      <c r="C493" s="95"/>
    </row>
    <row r="494" spans="2:3" ht="12">
      <c r="B494" s="95"/>
      <c r="C494" s="95"/>
    </row>
    <row r="495" spans="2:3" ht="12">
      <c r="B495" s="95"/>
      <c r="C495" s="95"/>
    </row>
    <row r="496" spans="2:3" ht="12">
      <c r="B496" s="95"/>
      <c r="C496" s="95"/>
    </row>
    <row r="497" spans="2:3" ht="12">
      <c r="B497" s="95"/>
      <c r="C497" s="95"/>
    </row>
    <row r="498" spans="2:3" ht="12">
      <c r="B498" s="95"/>
      <c r="C498" s="95"/>
    </row>
    <row r="499" spans="2:3" ht="12">
      <c r="B499" s="95"/>
      <c r="C499" s="95"/>
    </row>
    <row r="500" spans="2:3" ht="12">
      <c r="B500" s="95"/>
      <c r="C500" s="95"/>
    </row>
    <row r="501" spans="2:3" ht="12">
      <c r="B501" s="95"/>
      <c r="C501" s="95"/>
    </row>
    <row r="502" spans="2:3" ht="12">
      <c r="B502" s="95"/>
      <c r="C502" s="95"/>
    </row>
    <row r="503" spans="2:3" ht="12">
      <c r="B503" s="95"/>
      <c r="C503" s="95"/>
    </row>
    <row r="504" spans="2:3" ht="12">
      <c r="B504" s="95"/>
      <c r="C504" s="95"/>
    </row>
    <row r="505" spans="2:3" ht="12">
      <c r="B505" s="95"/>
      <c r="C505" s="95"/>
    </row>
    <row r="506" spans="2:3" ht="12">
      <c r="B506" s="95"/>
      <c r="C506" s="95"/>
    </row>
    <row r="507" spans="2:3" ht="12">
      <c r="B507" s="95"/>
      <c r="C507" s="95"/>
    </row>
    <row r="508" spans="2:3" ht="12">
      <c r="B508" s="95"/>
      <c r="C508" s="95"/>
    </row>
    <row r="509" spans="2:3" ht="12">
      <c r="B509" s="95"/>
      <c r="C509" s="95"/>
    </row>
    <row r="510" spans="2:3" ht="12">
      <c r="B510" s="95"/>
      <c r="C510" s="95"/>
    </row>
    <row r="511" spans="2:3" ht="12">
      <c r="B511" s="95"/>
      <c r="C511" s="95"/>
    </row>
    <row r="512" spans="2:3" ht="12">
      <c r="B512" s="95"/>
      <c r="C512" s="95"/>
    </row>
    <row r="513" spans="2:3" ht="12">
      <c r="B513" s="95"/>
      <c r="C513" s="95"/>
    </row>
    <row r="514" spans="2:3" ht="12">
      <c r="B514" s="95"/>
      <c r="C514" s="95"/>
    </row>
    <row r="515" spans="2:3" ht="12">
      <c r="B515" s="95"/>
      <c r="C515" s="95"/>
    </row>
    <row r="516" spans="2:3" ht="12">
      <c r="B516" s="95"/>
      <c r="C516" s="95"/>
    </row>
    <row r="517" spans="2:3" ht="12">
      <c r="B517" s="95"/>
      <c r="C517" s="95"/>
    </row>
    <row r="518" spans="2:3" ht="12">
      <c r="B518" s="95"/>
      <c r="C518" s="95"/>
    </row>
    <row r="519" spans="2:3" ht="12">
      <c r="B519" s="95"/>
      <c r="C519" s="95"/>
    </row>
    <row r="520" spans="2:3" ht="12">
      <c r="B520" s="95"/>
      <c r="C520" s="95"/>
    </row>
    <row r="521" spans="2:3" ht="12">
      <c r="B521" s="95"/>
      <c r="C521" s="95"/>
    </row>
    <row r="522" spans="2:3" ht="12">
      <c r="B522" s="95"/>
      <c r="C522" s="95"/>
    </row>
    <row r="523" spans="2:3" ht="12">
      <c r="B523" s="95"/>
      <c r="C523" s="95"/>
    </row>
    <row r="524" spans="2:3" ht="12">
      <c r="B524" s="95"/>
      <c r="C524" s="95"/>
    </row>
    <row r="525" spans="2:3" ht="12">
      <c r="B525" s="95"/>
      <c r="C525" s="95"/>
    </row>
    <row r="526" spans="2:3" ht="12">
      <c r="B526" s="95"/>
      <c r="C526" s="95"/>
    </row>
    <row r="527" spans="2:3" ht="12">
      <c r="B527" s="95"/>
      <c r="C527" s="95"/>
    </row>
    <row r="528" spans="2:3" ht="12">
      <c r="B528" s="95"/>
      <c r="C528" s="95"/>
    </row>
    <row r="529" spans="2:3" ht="12">
      <c r="B529" s="95"/>
      <c r="C529" s="95"/>
    </row>
    <row r="530" spans="2:3" ht="12">
      <c r="B530" s="95"/>
      <c r="C530" s="95"/>
    </row>
    <row r="531" spans="2:3" ht="12">
      <c r="B531" s="95"/>
      <c r="C531" s="95"/>
    </row>
    <row r="532" spans="2:3" ht="12">
      <c r="B532" s="95"/>
      <c r="C532" s="95"/>
    </row>
    <row r="533" spans="2:3" ht="12">
      <c r="B533" s="95"/>
      <c r="C533" s="95"/>
    </row>
    <row r="534" spans="2:3" ht="12">
      <c r="B534" s="95"/>
      <c r="C534" s="95"/>
    </row>
    <row r="535" spans="2:3" ht="12">
      <c r="B535" s="95"/>
      <c r="C535" s="95"/>
    </row>
    <row r="536" spans="2:3" ht="12">
      <c r="B536" s="95"/>
      <c r="C536" s="95"/>
    </row>
    <row r="537" spans="2:3" ht="12">
      <c r="B537" s="95"/>
      <c r="C537" s="95"/>
    </row>
    <row r="538" spans="2:3" ht="12">
      <c r="B538" s="95"/>
      <c r="C538" s="95"/>
    </row>
    <row r="539" spans="2:3" ht="12">
      <c r="B539" s="95"/>
      <c r="C539" s="95"/>
    </row>
    <row r="540" spans="2:3" ht="12">
      <c r="B540" s="95"/>
      <c r="C540" s="95"/>
    </row>
    <row r="541" spans="2:3" ht="12">
      <c r="B541" s="95"/>
      <c r="C541" s="95"/>
    </row>
    <row r="542" spans="2:3" ht="12">
      <c r="B542" s="95"/>
      <c r="C542" s="95"/>
    </row>
    <row r="543" spans="2:3" ht="12">
      <c r="B543" s="95"/>
      <c r="C543" s="95"/>
    </row>
    <row r="544" spans="2:3" ht="12">
      <c r="B544" s="95"/>
      <c r="C544" s="95"/>
    </row>
    <row r="545" spans="2:3" ht="12">
      <c r="B545" s="95"/>
      <c r="C545" s="95"/>
    </row>
    <row r="546" spans="2:3" ht="12">
      <c r="B546" s="95"/>
      <c r="C546" s="95"/>
    </row>
    <row r="547" spans="2:3" ht="12">
      <c r="B547" s="95"/>
      <c r="C547" s="95"/>
    </row>
    <row r="548" spans="2:3" ht="12">
      <c r="B548" s="95"/>
      <c r="C548" s="95"/>
    </row>
    <row r="549" spans="2:3" ht="12">
      <c r="B549" s="95"/>
      <c r="C549" s="95"/>
    </row>
    <row r="550" spans="2:3" ht="12">
      <c r="B550" s="95"/>
      <c r="C550" s="95"/>
    </row>
    <row r="551" spans="2:3" ht="12">
      <c r="B551" s="95"/>
      <c r="C551" s="95"/>
    </row>
    <row r="552" spans="2:3" ht="12">
      <c r="B552" s="95"/>
      <c r="C552" s="95"/>
    </row>
    <row r="553" spans="2:3" ht="12">
      <c r="B553" s="95"/>
      <c r="C553" s="95"/>
    </row>
    <row r="554" spans="2:3" ht="12">
      <c r="B554" s="95"/>
      <c r="C554" s="95"/>
    </row>
    <row r="555" spans="2:3" ht="12">
      <c r="B555" s="95"/>
      <c r="C555" s="95"/>
    </row>
    <row r="556" spans="2:3" ht="12">
      <c r="B556" s="95"/>
      <c r="C556" s="95"/>
    </row>
    <row r="557" spans="2:3" ht="12">
      <c r="B557" s="95"/>
      <c r="C557" s="95"/>
    </row>
    <row r="558" spans="2:3" ht="12">
      <c r="B558" s="95"/>
      <c r="C558" s="95"/>
    </row>
    <row r="559" spans="2:3" ht="12">
      <c r="B559" s="95"/>
      <c r="C559" s="95"/>
    </row>
    <row r="560" spans="2:3" ht="12">
      <c r="B560" s="95"/>
      <c r="C560" s="95"/>
    </row>
    <row r="561" spans="2:3" ht="12">
      <c r="B561" s="95"/>
      <c r="C561" s="95"/>
    </row>
    <row r="562" spans="2:3" ht="12">
      <c r="B562" s="95"/>
      <c r="C562" s="95"/>
    </row>
    <row r="563" spans="2:3" ht="12">
      <c r="B563" s="95"/>
      <c r="C563" s="95"/>
    </row>
    <row r="564" spans="2:3" ht="12">
      <c r="B564" s="95"/>
      <c r="C564" s="95"/>
    </row>
    <row r="565" spans="2:3" ht="12">
      <c r="B565" s="95"/>
      <c r="C565" s="95"/>
    </row>
    <row r="566" spans="2:3" ht="12">
      <c r="B566" s="95"/>
      <c r="C566" s="95"/>
    </row>
    <row r="567" spans="2:3" ht="12">
      <c r="B567" s="95"/>
      <c r="C567" s="95"/>
    </row>
    <row r="568" spans="2:3" ht="12">
      <c r="B568" s="95"/>
      <c r="C568" s="95"/>
    </row>
    <row r="569" spans="2:3" ht="12">
      <c r="B569" s="95"/>
      <c r="C569" s="95"/>
    </row>
    <row r="570" spans="2:3" ht="12">
      <c r="B570" s="95"/>
      <c r="C570" s="95"/>
    </row>
    <row r="571" spans="2:3" ht="12">
      <c r="B571" s="95"/>
      <c r="C571" s="95"/>
    </row>
    <row r="572" spans="2:3" ht="12">
      <c r="B572" s="95"/>
      <c r="C572" s="95"/>
    </row>
    <row r="573" spans="2:3" ht="12">
      <c r="B573" s="95"/>
      <c r="C573" s="95"/>
    </row>
    <row r="574" spans="2:3" ht="12">
      <c r="B574" s="95"/>
      <c r="C574" s="95"/>
    </row>
    <row r="575" spans="2:3" ht="12">
      <c r="B575" s="95"/>
      <c r="C575" s="95"/>
    </row>
    <row r="576" spans="2:3" ht="12">
      <c r="B576" s="95"/>
      <c r="C576" s="95"/>
    </row>
    <row r="577" spans="2:3" ht="12">
      <c r="B577" s="95"/>
      <c r="C577" s="95"/>
    </row>
    <row r="578" spans="2:3" ht="12">
      <c r="B578" s="95"/>
      <c r="C578" s="95"/>
    </row>
    <row r="579" spans="2:3" ht="12">
      <c r="B579" s="95"/>
      <c r="C579" s="95"/>
    </row>
    <row r="580" spans="2:3" ht="12">
      <c r="B580" s="95"/>
      <c r="C580" s="95"/>
    </row>
    <row r="581" spans="2:3" ht="12">
      <c r="B581" s="95"/>
      <c r="C581" s="95"/>
    </row>
    <row r="582" spans="2:3" ht="12">
      <c r="B582" s="95"/>
      <c r="C582" s="95"/>
    </row>
    <row r="583" spans="2:3" ht="12">
      <c r="B583" s="95"/>
      <c r="C583" s="95"/>
    </row>
    <row r="584" spans="2:3" ht="12">
      <c r="B584" s="95"/>
      <c r="C584" s="95"/>
    </row>
    <row r="585" spans="2:3" ht="12">
      <c r="B585" s="95"/>
      <c r="C585" s="95"/>
    </row>
    <row r="586" spans="2:3" ht="12">
      <c r="B586" s="95"/>
      <c r="C586" s="95"/>
    </row>
    <row r="587" spans="2:3" ht="12">
      <c r="B587" s="95"/>
      <c r="C587" s="95"/>
    </row>
    <row r="588" spans="2:3" ht="12">
      <c r="B588" s="95"/>
      <c r="C588" s="95"/>
    </row>
    <row r="589" spans="2:3" ht="12">
      <c r="B589" s="95"/>
      <c r="C589" s="95"/>
    </row>
    <row r="590" spans="2:3" ht="12">
      <c r="B590" s="95"/>
      <c r="C590" s="95"/>
    </row>
    <row r="591" spans="2:3" ht="12">
      <c r="B591" s="95"/>
      <c r="C591" s="95"/>
    </row>
    <row r="592" spans="2:3" ht="12">
      <c r="B592" s="95"/>
      <c r="C592" s="95"/>
    </row>
    <row r="593" spans="2:3" ht="12">
      <c r="B593" s="95"/>
      <c r="C593" s="95"/>
    </row>
    <row r="594" spans="2:3" ht="12">
      <c r="B594" s="95"/>
      <c r="C594" s="95"/>
    </row>
    <row r="595" spans="2:3" ht="12">
      <c r="B595" s="95"/>
      <c r="C595" s="95"/>
    </row>
    <row r="596" spans="2:3" ht="12">
      <c r="B596" s="95"/>
      <c r="C596" s="95"/>
    </row>
    <row r="597" spans="2:3" ht="12">
      <c r="B597" s="95"/>
      <c r="C597" s="95"/>
    </row>
    <row r="598" spans="2:3" ht="12">
      <c r="B598" s="95"/>
      <c r="C598" s="95"/>
    </row>
    <row r="599" spans="2:3" ht="12">
      <c r="B599" s="95"/>
      <c r="C599" s="95"/>
    </row>
    <row r="600" spans="2:3" ht="12">
      <c r="B600" s="95"/>
      <c r="C600" s="95"/>
    </row>
    <row r="601" spans="2:3" ht="12">
      <c r="B601" s="95"/>
      <c r="C601" s="95"/>
    </row>
    <row r="602" spans="2:3" ht="12">
      <c r="B602" s="95"/>
      <c r="C602" s="95"/>
    </row>
    <row r="603" spans="2:3" ht="12">
      <c r="B603" s="95"/>
      <c r="C603" s="95"/>
    </row>
    <row r="604" spans="2:3" ht="12">
      <c r="B604" s="95"/>
      <c r="C604" s="95"/>
    </row>
    <row r="605" spans="2:3" ht="12">
      <c r="B605" s="95"/>
      <c r="C605" s="95"/>
    </row>
    <row r="606" spans="2:3" ht="12">
      <c r="B606" s="95"/>
      <c r="C606" s="95"/>
    </row>
    <row r="607" spans="2:3" ht="12">
      <c r="B607" s="95"/>
      <c r="C607" s="95"/>
    </row>
    <row r="608" spans="2:3" ht="12">
      <c r="B608" s="95"/>
      <c r="C608" s="95"/>
    </row>
    <row r="609" spans="2:3" ht="12">
      <c r="B609" s="95"/>
      <c r="C609" s="95"/>
    </row>
    <row r="610" spans="2:3" ht="12">
      <c r="B610" s="95"/>
      <c r="C610" s="95"/>
    </row>
    <row r="611" spans="2:3" ht="12">
      <c r="B611" s="95"/>
      <c r="C611" s="95"/>
    </row>
    <row r="612" spans="2:3" ht="12">
      <c r="B612" s="95"/>
      <c r="C612" s="95"/>
    </row>
    <row r="613" spans="2:3" ht="12">
      <c r="B613" s="95"/>
      <c r="C613" s="95"/>
    </row>
    <row r="614" spans="2:3" ht="12">
      <c r="B614" s="95"/>
      <c r="C614" s="95"/>
    </row>
    <row r="615" spans="2:3" ht="12">
      <c r="B615" s="95"/>
      <c r="C615" s="95"/>
    </row>
    <row r="616" spans="2:3" ht="12">
      <c r="B616" s="95"/>
      <c r="C616" s="95"/>
    </row>
    <row r="617" spans="2:3" ht="12">
      <c r="B617" s="95"/>
      <c r="C617" s="95"/>
    </row>
    <row r="618" spans="2:3" ht="12">
      <c r="B618" s="95"/>
      <c r="C618" s="95"/>
    </row>
    <row r="619" spans="2:3" ht="12">
      <c r="B619" s="95"/>
      <c r="C619" s="95"/>
    </row>
    <row r="620" spans="2:3" ht="12">
      <c r="B620" s="95"/>
      <c r="C620" s="95"/>
    </row>
    <row r="621" spans="2:3" ht="12">
      <c r="B621" s="95"/>
      <c r="C621" s="95"/>
    </row>
  </sheetData>
  <sheetProtection/>
  <mergeCells count="19">
    <mergeCell ref="O6:Q6"/>
    <mergeCell ref="E6:G6"/>
    <mergeCell ref="T3:T6"/>
    <mergeCell ref="U3:U6"/>
    <mergeCell ref="J6:L6"/>
    <mergeCell ref="O4:Q4"/>
    <mergeCell ref="O5:Q5"/>
    <mergeCell ref="T1:U1"/>
    <mergeCell ref="T2:U2"/>
    <mergeCell ref="J1:M1"/>
    <mergeCell ref="J3:L3"/>
    <mergeCell ref="J4:L4"/>
    <mergeCell ref="J5:L5"/>
    <mergeCell ref="E1:H1"/>
    <mergeCell ref="E3:G3"/>
    <mergeCell ref="E5:G5"/>
    <mergeCell ref="E4:G4"/>
    <mergeCell ref="O1:R1"/>
    <mergeCell ref="O3:Q3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3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AA1" sqref="AA1:CA16384"/>
    </sheetView>
  </sheetViews>
  <sheetFormatPr defaultColWidth="9.7109375" defaultRowHeight="12.75"/>
  <cols>
    <col min="1" max="1" width="3.00390625" style="1" bestFit="1" customWidth="1"/>
    <col min="2" max="2" width="24.28125" style="1" bestFit="1" customWidth="1"/>
    <col min="3" max="3" width="24.8515625" style="1" bestFit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customWidth="1"/>
    <col min="10" max="10" width="9.28125" style="1" bestFit="1" customWidth="1"/>
    <col min="11" max="11" width="10.140625" style="1" customWidth="1"/>
    <col min="12" max="12" width="7.7109375" style="1" customWidth="1"/>
    <col min="13" max="13" width="8.28125" style="1" customWidth="1"/>
    <col min="14" max="14" width="0.71875" style="1" customWidth="1"/>
    <col min="15" max="15" width="10.421875" style="1" customWidth="1"/>
    <col min="16" max="16" width="9.28125" style="1" customWidth="1"/>
    <col min="17" max="17" width="7.7109375" style="1" customWidth="1"/>
    <col min="18" max="18" width="8.28125" style="1" customWidth="1"/>
    <col min="19" max="19" width="0.85546875" style="1" customWidth="1"/>
    <col min="20" max="20" width="10.140625" style="1" customWidth="1"/>
    <col min="21" max="21" width="9.28125" style="1" customWidth="1"/>
    <col min="22" max="22" width="7.7109375" style="1" customWidth="1"/>
    <col min="23" max="23" width="8.28125" style="1" customWidth="1"/>
    <col min="24" max="24" width="0.85546875" style="1" customWidth="1"/>
    <col min="25" max="25" width="8.8515625" style="1" bestFit="1" customWidth="1"/>
    <col min="26" max="26" width="10.00390625" style="2" bestFit="1" customWidth="1"/>
    <col min="27" max="16384" width="9.7109375" style="1" customWidth="1"/>
  </cols>
  <sheetData>
    <row r="1" spans="1:26" ht="16.5" thickBot="1">
      <c r="A1" s="10"/>
      <c r="D1" s="7"/>
      <c r="E1" s="217" t="s">
        <v>103</v>
      </c>
      <c r="F1" s="218"/>
      <c r="G1" s="218"/>
      <c r="H1" s="219"/>
      <c r="I1" s="5"/>
      <c r="J1" s="195" t="s">
        <v>102</v>
      </c>
      <c r="K1" s="196"/>
      <c r="L1" s="196"/>
      <c r="M1" s="197"/>
      <c r="N1" s="5"/>
      <c r="O1" s="195" t="s">
        <v>132</v>
      </c>
      <c r="P1" s="196"/>
      <c r="Q1" s="196"/>
      <c r="R1" s="197"/>
      <c r="S1" s="5"/>
      <c r="T1" s="195" t="s">
        <v>133</v>
      </c>
      <c r="U1" s="196"/>
      <c r="V1" s="196"/>
      <c r="W1" s="197"/>
      <c r="X1" s="5"/>
      <c r="Y1" s="198" t="s">
        <v>99</v>
      </c>
      <c r="Z1" s="199"/>
    </row>
    <row r="2" spans="1:26" s="12" customFormat="1" ht="32.25" customHeight="1" thickBot="1">
      <c r="A2" s="11"/>
      <c r="D2" s="38"/>
      <c r="E2" s="35" t="s">
        <v>35</v>
      </c>
      <c r="F2" s="37">
        <v>7.085</v>
      </c>
      <c r="G2" s="35" t="s">
        <v>28</v>
      </c>
      <c r="H2" s="36" t="s">
        <v>324</v>
      </c>
      <c r="I2" s="39"/>
      <c r="J2" s="35" t="s">
        <v>35</v>
      </c>
      <c r="K2" s="37">
        <v>11.525</v>
      </c>
      <c r="L2" s="35" t="s">
        <v>28</v>
      </c>
      <c r="M2" s="36" t="s">
        <v>324</v>
      </c>
      <c r="N2" s="39"/>
      <c r="O2" s="35" t="s">
        <v>35</v>
      </c>
      <c r="P2" s="37">
        <v>13.34</v>
      </c>
      <c r="Q2" s="35" t="s">
        <v>28</v>
      </c>
      <c r="R2" s="36" t="s">
        <v>324</v>
      </c>
      <c r="S2" s="39"/>
      <c r="T2" s="35" t="s">
        <v>35</v>
      </c>
      <c r="U2" s="37">
        <v>17.7</v>
      </c>
      <c r="V2" s="35" t="s">
        <v>28</v>
      </c>
      <c r="W2" s="36" t="s">
        <v>324</v>
      </c>
      <c r="X2" s="39"/>
      <c r="Y2" s="200" t="s">
        <v>305</v>
      </c>
      <c r="Z2" s="201"/>
    </row>
    <row r="3" spans="4:26" s="12" customFormat="1" ht="18" customHeight="1">
      <c r="D3" s="38"/>
      <c r="E3" s="208" t="s">
        <v>17</v>
      </c>
      <c r="F3" s="209"/>
      <c r="G3" s="210"/>
      <c r="H3" s="100">
        <v>0.25069444444444444</v>
      </c>
      <c r="I3" s="40"/>
      <c r="J3" s="208" t="s">
        <v>17</v>
      </c>
      <c r="K3" s="209"/>
      <c r="L3" s="210"/>
      <c r="M3" s="100">
        <v>0.25069444444444444</v>
      </c>
      <c r="N3" s="40"/>
      <c r="O3" s="208" t="s">
        <v>17</v>
      </c>
      <c r="P3" s="209"/>
      <c r="Q3" s="210"/>
      <c r="R3" s="100">
        <v>0.25069444444444444</v>
      </c>
      <c r="S3" s="40"/>
      <c r="T3" s="208" t="s">
        <v>17</v>
      </c>
      <c r="U3" s="209"/>
      <c r="V3" s="210"/>
      <c r="W3" s="100">
        <v>0.25069444444444444</v>
      </c>
      <c r="X3" s="40"/>
      <c r="Y3" s="222" t="s">
        <v>46</v>
      </c>
      <c r="Z3" s="235">
        <v>4</v>
      </c>
    </row>
    <row r="4" spans="4:26" s="12" customFormat="1" ht="18" customHeight="1">
      <c r="D4" s="38"/>
      <c r="E4" s="208" t="s">
        <v>322</v>
      </c>
      <c r="F4" s="209"/>
      <c r="G4" s="210"/>
      <c r="H4" s="177">
        <v>0.2586805555555555</v>
      </c>
      <c r="I4" s="40"/>
      <c r="J4" s="208" t="s">
        <v>322</v>
      </c>
      <c r="K4" s="209"/>
      <c r="L4" s="210"/>
      <c r="M4" s="177">
        <v>0.2586805555555555</v>
      </c>
      <c r="N4" s="40"/>
      <c r="O4" s="208" t="s">
        <v>322</v>
      </c>
      <c r="P4" s="209"/>
      <c r="Q4" s="210"/>
      <c r="R4" s="177">
        <v>0.2586805555555555</v>
      </c>
      <c r="S4" s="40"/>
      <c r="T4" s="208" t="s">
        <v>322</v>
      </c>
      <c r="U4" s="209"/>
      <c r="V4" s="210"/>
      <c r="W4" s="177">
        <v>0.2586805555555555</v>
      </c>
      <c r="X4" s="40"/>
      <c r="Y4" s="223"/>
      <c r="Z4" s="236"/>
    </row>
    <row r="5" spans="4:26" s="12" customFormat="1" ht="13.5" thickBot="1">
      <c r="D5" s="38"/>
      <c r="E5" s="205" t="s">
        <v>311</v>
      </c>
      <c r="F5" s="206"/>
      <c r="G5" s="207"/>
      <c r="H5" s="101">
        <v>0.006486111111111112</v>
      </c>
      <c r="I5" s="41"/>
      <c r="J5" s="205" t="s">
        <v>311</v>
      </c>
      <c r="K5" s="206"/>
      <c r="L5" s="207"/>
      <c r="M5" s="101">
        <v>0.010832175925925926</v>
      </c>
      <c r="N5" s="41"/>
      <c r="O5" s="205" t="s">
        <v>311</v>
      </c>
      <c r="P5" s="206"/>
      <c r="Q5" s="207"/>
      <c r="R5" s="101">
        <v>0.01250925925925926</v>
      </c>
      <c r="S5" s="41"/>
      <c r="T5" s="205" t="s">
        <v>311</v>
      </c>
      <c r="U5" s="206"/>
      <c r="V5" s="207"/>
      <c r="W5" s="101">
        <v>0.016701388888888887</v>
      </c>
      <c r="X5" s="41"/>
      <c r="Y5" s="223"/>
      <c r="Z5" s="236"/>
    </row>
    <row r="6" spans="4:26" s="12" customFormat="1" ht="13.5" thickBot="1">
      <c r="D6" s="38"/>
      <c r="E6" s="205" t="s">
        <v>310</v>
      </c>
      <c r="F6" s="206"/>
      <c r="G6" s="206"/>
      <c r="H6" s="181">
        <v>0.006725694444444445</v>
      </c>
      <c r="I6" s="41"/>
      <c r="J6" s="205" t="s">
        <v>310</v>
      </c>
      <c r="K6" s="206"/>
      <c r="L6" s="206"/>
      <c r="M6" s="181">
        <v>0.011197916666666667</v>
      </c>
      <c r="N6" s="41"/>
      <c r="O6" s="205" t="s">
        <v>310</v>
      </c>
      <c r="P6" s="206"/>
      <c r="Q6" s="206"/>
      <c r="R6" s="181">
        <v>0.012936342592592591</v>
      </c>
      <c r="S6" s="41"/>
      <c r="T6" s="205" t="s">
        <v>310</v>
      </c>
      <c r="U6" s="206"/>
      <c r="V6" s="206"/>
      <c r="W6" s="181">
        <v>0.01732060185185185</v>
      </c>
      <c r="X6" s="41"/>
      <c r="Y6" s="224"/>
      <c r="Z6" s="237"/>
    </row>
    <row r="7" spans="1:26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44" t="s">
        <v>26</v>
      </c>
      <c r="P7" s="45" t="s">
        <v>0</v>
      </c>
      <c r="Q7" s="45" t="s">
        <v>27</v>
      </c>
      <c r="R7" s="46" t="s">
        <v>2</v>
      </c>
      <c r="S7" s="47"/>
      <c r="T7" s="44" t="s">
        <v>26</v>
      </c>
      <c r="U7" s="45" t="s">
        <v>0</v>
      </c>
      <c r="V7" s="45" t="s">
        <v>27</v>
      </c>
      <c r="W7" s="46" t="s">
        <v>2</v>
      </c>
      <c r="X7" s="47"/>
      <c r="Y7" s="108" t="s">
        <v>2</v>
      </c>
      <c r="Z7" s="108" t="s">
        <v>4</v>
      </c>
    </row>
    <row r="8" spans="1:26" ht="13.5" thickBot="1" thickTop="1">
      <c r="A8" s="19">
        <v>1</v>
      </c>
      <c r="B8" s="160" t="s">
        <v>137</v>
      </c>
      <c r="C8" s="160" t="s">
        <v>138</v>
      </c>
      <c r="D8" s="8"/>
      <c r="E8" s="102">
        <v>0.2571805555555556</v>
      </c>
      <c r="F8" s="103">
        <v>0.25721064814814815</v>
      </c>
      <c r="G8" s="106">
        <v>3.009259259256769E-05</v>
      </c>
      <c r="H8" s="110">
        <v>2.6</v>
      </c>
      <c r="I8" s="6"/>
      <c r="J8" s="102">
        <v>0.2615266203703704</v>
      </c>
      <c r="K8" s="103">
        <v>0.2614814814814815</v>
      </c>
      <c r="L8" s="106">
        <v>4.513888888890705E-05</v>
      </c>
      <c r="M8" s="110">
        <v>-3.9</v>
      </c>
      <c r="N8" s="6"/>
      <c r="O8" s="102">
        <v>0.2632037037037037</v>
      </c>
      <c r="P8" s="103">
        <v>0.26318287037037036</v>
      </c>
      <c r="Q8" s="106">
        <v>2.0833333333358794E-05</v>
      </c>
      <c r="R8" s="110">
        <v>-1.8</v>
      </c>
      <c r="S8" s="6"/>
      <c r="T8" s="102">
        <v>0.26739583333333333</v>
      </c>
      <c r="U8" s="103">
        <v>0.2673842592592593</v>
      </c>
      <c r="V8" s="106">
        <v>1.1574074074038876E-05</v>
      </c>
      <c r="W8" s="110">
        <v>-1</v>
      </c>
      <c r="X8" s="6"/>
      <c r="Y8" s="113">
        <v>6.7</v>
      </c>
      <c r="Z8" s="20">
        <v>6</v>
      </c>
    </row>
    <row r="9" spans="1:26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0.2575277777777778</v>
      </c>
      <c r="F9" s="167"/>
      <c r="G9" s="187" t="s">
        <v>25</v>
      </c>
      <c r="H9" s="166">
        <v>300</v>
      </c>
      <c r="I9" s="6"/>
      <c r="J9" s="186">
        <v>0.2618738425925926</v>
      </c>
      <c r="K9" s="167"/>
      <c r="L9" s="187" t="s">
        <v>25</v>
      </c>
      <c r="M9" s="166">
        <v>300</v>
      </c>
      <c r="N9" s="6"/>
      <c r="O9" s="186">
        <v>0.26355092592592594</v>
      </c>
      <c r="P9" s="167"/>
      <c r="Q9" s="187" t="s">
        <v>25</v>
      </c>
      <c r="R9" s="166">
        <v>300</v>
      </c>
      <c r="S9" s="6"/>
      <c r="T9" s="186">
        <v>0.26774305555555555</v>
      </c>
      <c r="U9" s="167"/>
      <c r="V9" s="187" t="s">
        <v>25</v>
      </c>
      <c r="W9" s="166">
        <v>300</v>
      </c>
      <c r="X9" s="6"/>
      <c r="Y9" s="183">
        <v>900</v>
      </c>
      <c r="Z9" s="188">
        <v>36</v>
      </c>
    </row>
    <row r="10" spans="1:26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0.257875</v>
      </c>
      <c r="F10" s="103">
        <v>0.25788194444444446</v>
      </c>
      <c r="G10" s="106">
        <v>6.944444444434428E-06</v>
      </c>
      <c r="H10" s="110">
        <v>0.6</v>
      </c>
      <c r="I10" s="6"/>
      <c r="J10" s="102">
        <v>0.26222106481481483</v>
      </c>
      <c r="K10" s="103">
        <v>0.2622569444444444</v>
      </c>
      <c r="L10" s="106">
        <v>3.587962962958713E-05</v>
      </c>
      <c r="M10" s="110">
        <v>3.1</v>
      </c>
      <c r="N10" s="6"/>
      <c r="O10" s="102">
        <v>0.26389814814814816</v>
      </c>
      <c r="P10" s="103">
        <v>0.26384259259259263</v>
      </c>
      <c r="Q10" s="106">
        <v>5.555555555553093E-05</v>
      </c>
      <c r="R10" s="110">
        <v>-4.8</v>
      </c>
      <c r="S10" s="6"/>
      <c r="T10" s="102">
        <v>0.2680902777777778</v>
      </c>
      <c r="U10" s="103">
        <v>0.26805555555555555</v>
      </c>
      <c r="V10" s="106">
        <v>3.472222222222765E-05</v>
      </c>
      <c r="W10" s="110">
        <v>-3</v>
      </c>
      <c r="X10" s="6"/>
      <c r="Y10" s="113">
        <v>10.9</v>
      </c>
      <c r="Z10" s="20">
        <v>14</v>
      </c>
    </row>
    <row r="11" spans="1:26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0.25822222222222224</v>
      </c>
      <c r="F11" s="167">
        <v>0.2582407407407407</v>
      </c>
      <c r="G11" s="187">
        <v>1.8518518518473304E-05</v>
      </c>
      <c r="H11" s="166">
        <v>1.6</v>
      </c>
      <c r="I11" s="6"/>
      <c r="J11" s="186">
        <v>0.26256828703703705</v>
      </c>
      <c r="K11" s="167">
        <v>0.2625810185185185</v>
      </c>
      <c r="L11" s="187">
        <v>1.2731481481453866E-05</v>
      </c>
      <c r="M11" s="166">
        <v>1.1</v>
      </c>
      <c r="N11" s="6"/>
      <c r="O11" s="186">
        <v>0.2642453703703704</v>
      </c>
      <c r="P11" s="167">
        <v>0.264224537037037</v>
      </c>
      <c r="Q11" s="187">
        <v>2.0833333333358794E-05</v>
      </c>
      <c r="R11" s="166">
        <v>-1.8</v>
      </c>
      <c r="S11" s="6"/>
      <c r="T11" s="186">
        <v>0.2684375</v>
      </c>
      <c r="U11" s="167">
        <v>0.2684375</v>
      </c>
      <c r="V11" s="187">
        <v>0</v>
      </c>
      <c r="W11" s="166">
        <v>0</v>
      </c>
      <c r="X11" s="6"/>
      <c r="Y11" s="183">
        <v>2.9</v>
      </c>
      <c r="Z11" s="188">
        <v>3</v>
      </c>
    </row>
    <row r="12" spans="1:26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0.25856944444444446</v>
      </c>
      <c r="F12" s="103"/>
      <c r="G12" s="106" t="s">
        <v>25</v>
      </c>
      <c r="H12" s="110">
        <v>300</v>
      </c>
      <c r="I12" s="6"/>
      <c r="J12" s="102">
        <v>0.2629155092592593</v>
      </c>
      <c r="K12" s="103"/>
      <c r="L12" s="106" t="s">
        <v>25</v>
      </c>
      <c r="M12" s="110">
        <v>300</v>
      </c>
      <c r="N12" s="6"/>
      <c r="O12" s="102">
        <v>0.2645925925925926</v>
      </c>
      <c r="P12" s="103"/>
      <c r="Q12" s="106" t="s">
        <v>25</v>
      </c>
      <c r="R12" s="110">
        <v>300</v>
      </c>
      <c r="S12" s="6"/>
      <c r="T12" s="102">
        <v>0.2687847222222222</v>
      </c>
      <c r="U12" s="103"/>
      <c r="V12" s="106" t="s">
        <v>25</v>
      </c>
      <c r="W12" s="110">
        <v>300</v>
      </c>
      <c r="X12" s="6"/>
      <c r="Y12" s="113">
        <v>900</v>
      </c>
      <c r="Z12" s="20">
        <v>36</v>
      </c>
    </row>
    <row r="13" spans="1:26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0.2589166666666667</v>
      </c>
      <c r="F13" s="167"/>
      <c r="G13" s="187" t="s">
        <v>25</v>
      </c>
      <c r="H13" s="166">
        <v>300</v>
      </c>
      <c r="I13" s="6"/>
      <c r="J13" s="186">
        <v>0.2632627314814815</v>
      </c>
      <c r="K13" s="167"/>
      <c r="L13" s="187" t="s">
        <v>25</v>
      </c>
      <c r="M13" s="166">
        <v>300</v>
      </c>
      <c r="N13" s="6"/>
      <c r="O13" s="186">
        <v>0.2649398148148148</v>
      </c>
      <c r="P13" s="167"/>
      <c r="Q13" s="187" t="s">
        <v>25</v>
      </c>
      <c r="R13" s="166">
        <v>300</v>
      </c>
      <c r="S13" s="6"/>
      <c r="T13" s="186">
        <v>0.26913194444444444</v>
      </c>
      <c r="U13" s="167"/>
      <c r="V13" s="187" t="s">
        <v>25</v>
      </c>
      <c r="W13" s="166">
        <v>300</v>
      </c>
      <c r="X13" s="6"/>
      <c r="Y13" s="183">
        <v>900</v>
      </c>
      <c r="Z13" s="188">
        <v>36</v>
      </c>
    </row>
    <row r="14" spans="1:26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0.2592638888888889</v>
      </c>
      <c r="F14" s="103">
        <v>0.25928240740740743</v>
      </c>
      <c r="G14" s="106">
        <v>1.8518518518528815E-05</v>
      </c>
      <c r="H14" s="110">
        <v>1.6</v>
      </c>
      <c r="I14" s="6"/>
      <c r="J14" s="102">
        <v>0.2636099537037037</v>
      </c>
      <c r="K14" s="103">
        <v>0.26362268518518517</v>
      </c>
      <c r="L14" s="106">
        <v>1.2731481481453866E-05</v>
      </c>
      <c r="M14" s="110">
        <v>1.1</v>
      </c>
      <c r="N14" s="6"/>
      <c r="O14" s="102">
        <v>0.26528703703703704</v>
      </c>
      <c r="P14" s="103">
        <v>0.26525462962962965</v>
      </c>
      <c r="Q14" s="106">
        <v>3.240740740739767E-05</v>
      </c>
      <c r="R14" s="110">
        <v>-2.8</v>
      </c>
      <c r="S14" s="6"/>
      <c r="T14" s="102">
        <v>0.26947916666666666</v>
      </c>
      <c r="U14" s="103">
        <v>0.26947916666666666</v>
      </c>
      <c r="V14" s="106">
        <v>0</v>
      </c>
      <c r="W14" s="110">
        <v>0</v>
      </c>
      <c r="X14" s="6"/>
      <c r="Y14" s="113">
        <v>3.9</v>
      </c>
      <c r="Z14" s="20">
        <v>5</v>
      </c>
    </row>
    <row r="15" spans="1:26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0.2596111111111111</v>
      </c>
      <c r="F15" s="167">
        <v>0.25959490740740737</v>
      </c>
      <c r="G15" s="187">
        <v>1.6203703703754346E-05</v>
      </c>
      <c r="H15" s="166">
        <v>-1.4</v>
      </c>
      <c r="I15" s="6"/>
      <c r="J15" s="186">
        <v>0.26395717592592594</v>
      </c>
      <c r="K15" s="167">
        <v>0.26393518518518516</v>
      </c>
      <c r="L15" s="187">
        <v>2.1990740740773784E-05</v>
      </c>
      <c r="M15" s="166">
        <v>-1.9</v>
      </c>
      <c r="N15" s="6"/>
      <c r="O15" s="186">
        <v>0.26563425925925926</v>
      </c>
      <c r="P15" s="167">
        <v>0.2655787037037037</v>
      </c>
      <c r="Q15" s="187">
        <v>5.5555555555586444E-05</v>
      </c>
      <c r="R15" s="166">
        <v>-4.8</v>
      </c>
      <c r="S15" s="6"/>
      <c r="T15" s="186">
        <v>0.2698263888888889</v>
      </c>
      <c r="U15" s="167">
        <v>0.26978009259259256</v>
      </c>
      <c r="V15" s="187">
        <v>4.629629629632204E-05</v>
      </c>
      <c r="W15" s="166">
        <v>-4</v>
      </c>
      <c r="X15" s="6"/>
      <c r="Y15" s="183">
        <v>10.7</v>
      </c>
      <c r="Z15" s="188">
        <v>12</v>
      </c>
    </row>
    <row r="16" spans="1:26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0.25995833333333335</v>
      </c>
      <c r="F16" s="103">
        <v>0.26004629629629633</v>
      </c>
      <c r="G16" s="106">
        <v>8.796296296298411E-05</v>
      </c>
      <c r="H16" s="110">
        <v>7.6</v>
      </c>
      <c r="I16" s="6"/>
      <c r="J16" s="102">
        <v>0.26430439814814816</v>
      </c>
      <c r="K16" s="103">
        <v>0.2644560185185185</v>
      </c>
      <c r="L16" s="106">
        <v>0.00015162037037036447</v>
      </c>
      <c r="M16" s="110">
        <v>13.1</v>
      </c>
      <c r="N16" s="6"/>
      <c r="O16" s="102">
        <v>0.2659814814814815</v>
      </c>
      <c r="P16" s="103">
        <v>0.2658912037037037</v>
      </c>
      <c r="Q16" s="106">
        <v>9.027777777775858E-05</v>
      </c>
      <c r="R16" s="110">
        <v>-7.8</v>
      </c>
      <c r="S16" s="6"/>
      <c r="T16" s="102">
        <v>0.2701736111111111</v>
      </c>
      <c r="U16" s="103">
        <v>0.27012731481481483</v>
      </c>
      <c r="V16" s="106">
        <v>4.6296296296266526E-05</v>
      </c>
      <c r="W16" s="110">
        <v>-4</v>
      </c>
      <c r="X16" s="6"/>
      <c r="Y16" s="113">
        <v>24.9</v>
      </c>
      <c r="Z16" s="20">
        <v>25</v>
      </c>
    </row>
    <row r="17" spans="1:26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0.26030555555555557</v>
      </c>
      <c r="F17" s="167"/>
      <c r="G17" s="187" t="s">
        <v>25</v>
      </c>
      <c r="H17" s="166">
        <v>300</v>
      </c>
      <c r="I17" s="6"/>
      <c r="J17" s="186">
        <v>0.2646516203703704</v>
      </c>
      <c r="K17" s="167"/>
      <c r="L17" s="187" t="s">
        <v>25</v>
      </c>
      <c r="M17" s="166">
        <v>300</v>
      </c>
      <c r="N17" s="6"/>
      <c r="O17" s="186">
        <v>0.2663287037037037</v>
      </c>
      <c r="P17" s="167"/>
      <c r="Q17" s="187" t="s">
        <v>25</v>
      </c>
      <c r="R17" s="166">
        <v>300</v>
      </c>
      <c r="S17" s="6"/>
      <c r="T17" s="186">
        <v>0.2705208333333333</v>
      </c>
      <c r="U17" s="167"/>
      <c r="V17" s="187" t="s">
        <v>25</v>
      </c>
      <c r="W17" s="166">
        <v>300</v>
      </c>
      <c r="X17" s="6"/>
      <c r="Y17" s="183">
        <v>900</v>
      </c>
      <c r="Z17" s="188">
        <v>36</v>
      </c>
    </row>
    <row r="18" spans="1:26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0.2606527777777778</v>
      </c>
      <c r="F18" s="103">
        <v>0.26064814814814813</v>
      </c>
      <c r="G18" s="106">
        <v>4.629629629659959E-06</v>
      </c>
      <c r="H18" s="110">
        <v>-0.4</v>
      </c>
      <c r="I18" s="6"/>
      <c r="J18" s="102">
        <v>0.2649988425925926</v>
      </c>
      <c r="K18" s="103">
        <v>0.265</v>
      </c>
      <c r="L18" s="106">
        <v>1.1574074074149898E-06</v>
      </c>
      <c r="M18" s="110">
        <v>0.1</v>
      </c>
      <c r="N18" s="6"/>
      <c r="O18" s="102">
        <v>0.2666759259259259</v>
      </c>
      <c r="P18" s="103">
        <v>0.2666203703703704</v>
      </c>
      <c r="Q18" s="106">
        <v>5.555555555553093E-05</v>
      </c>
      <c r="R18" s="110">
        <v>-4.8</v>
      </c>
      <c r="S18" s="6"/>
      <c r="T18" s="102">
        <v>0.27086805555555554</v>
      </c>
      <c r="U18" s="103">
        <v>0.2708449074074074</v>
      </c>
      <c r="V18" s="106">
        <v>2.3148148148133263E-05</v>
      </c>
      <c r="W18" s="110">
        <v>-2</v>
      </c>
      <c r="X18" s="6"/>
      <c r="Y18" s="113">
        <v>6.9</v>
      </c>
      <c r="Z18" s="20">
        <v>7</v>
      </c>
    </row>
    <row r="19" spans="1:26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0.261</v>
      </c>
      <c r="F19" s="167">
        <v>0.26100694444444444</v>
      </c>
      <c r="G19" s="187">
        <v>6.944444444434428E-06</v>
      </c>
      <c r="H19" s="166">
        <v>0.6</v>
      </c>
      <c r="I19" s="6"/>
      <c r="J19" s="186">
        <v>0.2653460648148148</v>
      </c>
      <c r="K19" s="167">
        <v>0.2653935185185185</v>
      </c>
      <c r="L19" s="187">
        <v>4.7453703703681516E-05</v>
      </c>
      <c r="M19" s="166">
        <v>4.1</v>
      </c>
      <c r="N19" s="6"/>
      <c r="O19" s="186">
        <v>0.26702314814814815</v>
      </c>
      <c r="P19" s="167">
        <v>0.26697916666666666</v>
      </c>
      <c r="Q19" s="187">
        <v>4.398148148149206E-05</v>
      </c>
      <c r="R19" s="166">
        <v>-3.8</v>
      </c>
      <c r="S19" s="6"/>
      <c r="T19" s="186">
        <v>0.27121527777777776</v>
      </c>
      <c r="U19" s="167">
        <v>0.27120370370370367</v>
      </c>
      <c r="V19" s="187">
        <v>1.1574074074094387E-05</v>
      </c>
      <c r="W19" s="166">
        <v>-1</v>
      </c>
      <c r="X19" s="6"/>
      <c r="Y19" s="183">
        <v>8.9</v>
      </c>
      <c r="Z19" s="188">
        <v>11</v>
      </c>
    </row>
    <row r="20" spans="1:26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0.26134722222222223</v>
      </c>
      <c r="F20" s="103">
        <v>0.26155092592592594</v>
      </c>
      <c r="G20" s="106">
        <v>0.00020370370370370594</v>
      </c>
      <c r="H20" s="110">
        <v>17.6</v>
      </c>
      <c r="I20" s="6"/>
      <c r="J20" s="102">
        <v>0.26569328703703704</v>
      </c>
      <c r="K20" s="103">
        <v>0.2657407407407408</v>
      </c>
      <c r="L20" s="106">
        <v>4.745370370373703E-05</v>
      </c>
      <c r="M20" s="110">
        <v>4.1</v>
      </c>
      <c r="N20" s="6"/>
      <c r="O20" s="102">
        <v>0.26737037037037037</v>
      </c>
      <c r="P20" s="103">
        <v>0.26733796296296297</v>
      </c>
      <c r="Q20" s="106">
        <v>3.240740740739767E-05</v>
      </c>
      <c r="R20" s="110">
        <v>-2.8</v>
      </c>
      <c r="S20" s="6"/>
      <c r="T20" s="102">
        <v>0.2715625</v>
      </c>
      <c r="U20" s="103">
        <v>0.27149305555555553</v>
      </c>
      <c r="V20" s="106">
        <v>6.94444444444553E-05</v>
      </c>
      <c r="W20" s="110">
        <v>-6</v>
      </c>
      <c r="X20" s="6"/>
      <c r="Y20" s="113">
        <v>12.9</v>
      </c>
      <c r="Z20" s="20">
        <v>19</v>
      </c>
    </row>
    <row r="21" spans="1:26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0.26169444444444445</v>
      </c>
      <c r="F21" s="167">
        <v>0.2617013888888889</v>
      </c>
      <c r="G21" s="187">
        <v>6.944444444434428E-06</v>
      </c>
      <c r="H21" s="166">
        <v>0.6</v>
      </c>
      <c r="I21" s="6"/>
      <c r="J21" s="186">
        <v>0.26604050925925926</v>
      </c>
      <c r="K21" s="167">
        <v>0.2660185185185185</v>
      </c>
      <c r="L21" s="187">
        <v>2.1990740740773784E-05</v>
      </c>
      <c r="M21" s="166">
        <v>-1.9</v>
      </c>
      <c r="N21" s="6"/>
      <c r="O21" s="186">
        <v>0.2677175925925926</v>
      </c>
      <c r="P21" s="167">
        <v>0.2675925925925926</v>
      </c>
      <c r="Q21" s="187">
        <v>0.00012499999999998623</v>
      </c>
      <c r="R21" s="166">
        <v>-10.8</v>
      </c>
      <c r="S21" s="6"/>
      <c r="T21" s="186">
        <v>0.2719097222222222</v>
      </c>
      <c r="U21" s="167">
        <v>0.27172453703703703</v>
      </c>
      <c r="V21" s="187">
        <v>0.00018518518518517713</v>
      </c>
      <c r="W21" s="166">
        <v>-16</v>
      </c>
      <c r="X21" s="6"/>
      <c r="Y21" s="183">
        <v>28.7</v>
      </c>
      <c r="Z21" s="188">
        <v>28</v>
      </c>
    </row>
    <row r="22" spans="1:26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0.2620416666666667</v>
      </c>
      <c r="F22" s="103">
        <v>0.26208333333333333</v>
      </c>
      <c r="G22" s="106">
        <v>4.166666666666208E-05</v>
      </c>
      <c r="H22" s="110">
        <v>3.6</v>
      </c>
      <c r="I22" s="6"/>
      <c r="J22" s="102">
        <v>0.2663877314814815</v>
      </c>
      <c r="K22" s="103">
        <v>0.2664236111111111</v>
      </c>
      <c r="L22" s="106">
        <v>3.587962962964264E-05</v>
      </c>
      <c r="M22" s="110">
        <v>3.1</v>
      </c>
      <c r="N22" s="6"/>
      <c r="O22" s="102">
        <v>0.2680648148148148</v>
      </c>
      <c r="P22" s="103">
        <v>0.2680092592592593</v>
      </c>
      <c r="Q22" s="106">
        <v>5.555555555553093E-05</v>
      </c>
      <c r="R22" s="110">
        <v>-4.8</v>
      </c>
      <c r="S22" s="6"/>
      <c r="T22" s="102">
        <v>0.2722569444444444</v>
      </c>
      <c r="U22" s="103">
        <v>0.2724652777777778</v>
      </c>
      <c r="V22" s="106">
        <v>0.0002083333333333659</v>
      </c>
      <c r="W22" s="110">
        <v>18</v>
      </c>
      <c r="X22" s="6"/>
      <c r="Y22" s="113">
        <v>25.9</v>
      </c>
      <c r="Z22" s="20">
        <v>27</v>
      </c>
    </row>
    <row r="23" spans="1:26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0.2623888888888889</v>
      </c>
      <c r="F23" s="167">
        <v>0.2623842592592593</v>
      </c>
      <c r="G23" s="187">
        <v>4.629629629604448E-06</v>
      </c>
      <c r="H23" s="166">
        <v>-0.4</v>
      </c>
      <c r="I23" s="6"/>
      <c r="J23" s="186">
        <v>0.2667349537037037</v>
      </c>
      <c r="K23" s="167">
        <v>0.266724537037037</v>
      </c>
      <c r="L23" s="187">
        <v>1.0416666666679397E-05</v>
      </c>
      <c r="M23" s="166">
        <v>-0.9</v>
      </c>
      <c r="N23" s="6"/>
      <c r="O23" s="186">
        <v>0.26841203703703703</v>
      </c>
      <c r="P23" s="167">
        <v>0.2683449074074074</v>
      </c>
      <c r="Q23" s="187">
        <v>6.712962962962532E-05</v>
      </c>
      <c r="R23" s="166">
        <v>-5.8</v>
      </c>
      <c r="S23" s="6"/>
      <c r="T23" s="186">
        <v>0.27260416666666665</v>
      </c>
      <c r="U23" s="167">
        <v>0.2725462962962963</v>
      </c>
      <c r="V23" s="187">
        <v>5.787037037036091E-05</v>
      </c>
      <c r="W23" s="166">
        <v>-5</v>
      </c>
      <c r="X23" s="6"/>
      <c r="Y23" s="183">
        <v>11.7</v>
      </c>
      <c r="Z23" s="188">
        <v>15</v>
      </c>
    </row>
    <row r="24" spans="1:26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0.2627361111111111</v>
      </c>
      <c r="F24" s="103">
        <v>0.2627199074074074</v>
      </c>
      <c r="G24" s="106">
        <v>1.6203703703698835E-05</v>
      </c>
      <c r="H24" s="110">
        <v>-1.4</v>
      </c>
      <c r="I24" s="6"/>
      <c r="J24" s="102">
        <v>0.2670821759259259</v>
      </c>
      <c r="K24" s="103">
        <v>0.26708333333333334</v>
      </c>
      <c r="L24" s="106">
        <v>1.1574074074149898E-06</v>
      </c>
      <c r="M24" s="110">
        <v>0.1</v>
      </c>
      <c r="N24" s="6"/>
      <c r="O24" s="102">
        <v>0.26875925925925925</v>
      </c>
      <c r="P24" s="103">
        <v>0.26872685185185186</v>
      </c>
      <c r="Q24" s="106">
        <v>3.240740740739767E-05</v>
      </c>
      <c r="R24" s="110">
        <v>-2.8</v>
      </c>
      <c r="S24" s="6"/>
      <c r="T24" s="102">
        <v>0.27295138888888887</v>
      </c>
      <c r="U24" s="103">
        <v>0.2730092592592593</v>
      </c>
      <c r="V24" s="106">
        <v>5.7870370370416424E-05</v>
      </c>
      <c r="W24" s="110">
        <v>5</v>
      </c>
      <c r="X24" s="6"/>
      <c r="Y24" s="113">
        <v>7.9</v>
      </c>
      <c r="Z24" s="20">
        <v>10</v>
      </c>
    </row>
    <row r="25" spans="1:26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0.26308333333333334</v>
      </c>
      <c r="F25" s="167">
        <v>0.26309027777777777</v>
      </c>
      <c r="G25" s="187">
        <v>6.944444444434428E-06</v>
      </c>
      <c r="H25" s="166">
        <v>0.6</v>
      </c>
      <c r="I25" s="6"/>
      <c r="J25" s="186">
        <v>0.26742939814814815</v>
      </c>
      <c r="K25" s="167">
        <v>0.26743055555555556</v>
      </c>
      <c r="L25" s="187">
        <v>1.1574074074149898E-06</v>
      </c>
      <c r="M25" s="166">
        <v>0.1</v>
      </c>
      <c r="N25" s="6"/>
      <c r="O25" s="186">
        <v>0.2691064814814815</v>
      </c>
      <c r="P25" s="167">
        <v>0.2690972222222222</v>
      </c>
      <c r="Q25" s="187">
        <v>9.259259259264407E-06</v>
      </c>
      <c r="R25" s="166">
        <v>-0.8</v>
      </c>
      <c r="S25" s="6"/>
      <c r="T25" s="186">
        <v>0.2732986111111111</v>
      </c>
      <c r="U25" s="167">
        <v>0.27328703703703705</v>
      </c>
      <c r="V25" s="187">
        <v>1.1574074074038876E-05</v>
      </c>
      <c r="W25" s="166">
        <v>-1</v>
      </c>
      <c r="X25" s="6"/>
      <c r="Y25" s="183">
        <v>1.9</v>
      </c>
      <c r="Z25" s="188">
        <v>1</v>
      </c>
    </row>
    <row r="26" spans="1:26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0.26343055555555556</v>
      </c>
      <c r="F26" s="103">
        <v>0.26349537037037035</v>
      </c>
      <c r="G26" s="106">
        <v>6.481481481479534E-05</v>
      </c>
      <c r="H26" s="110">
        <v>5.6</v>
      </c>
      <c r="I26" s="6"/>
      <c r="J26" s="102">
        <v>0.26777662037037037</v>
      </c>
      <c r="K26" s="103">
        <v>0.2678125</v>
      </c>
      <c r="L26" s="106">
        <v>3.587962962964264E-05</v>
      </c>
      <c r="M26" s="110">
        <v>3.1</v>
      </c>
      <c r="N26" s="6"/>
      <c r="O26" s="102">
        <v>0.2694537037037037</v>
      </c>
      <c r="P26" s="103">
        <v>0.26947916666666666</v>
      </c>
      <c r="Q26" s="106">
        <v>2.5462962962963243E-05</v>
      </c>
      <c r="R26" s="110">
        <v>2.2</v>
      </c>
      <c r="S26" s="6"/>
      <c r="T26" s="102">
        <v>0.2736458333333333</v>
      </c>
      <c r="U26" s="103">
        <v>0.2736689814814815</v>
      </c>
      <c r="V26" s="106">
        <v>2.3148148148188774E-05</v>
      </c>
      <c r="W26" s="110">
        <v>2</v>
      </c>
      <c r="X26" s="6"/>
      <c r="Y26" s="113">
        <v>7.3</v>
      </c>
      <c r="Z26" s="20">
        <v>8</v>
      </c>
    </row>
    <row r="27" spans="1:26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0.2637777777777778</v>
      </c>
      <c r="F27" s="167"/>
      <c r="G27" s="187" t="s">
        <v>25</v>
      </c>
      <c r="H27" s="166">
        <v>300</v>
      </c>
      <c r="I27" s="6"/>
      <c r="J27" s="186">
        <v>0.2681238425925926</v>
      </c>
      <c r="K27" s="167"/>
      <c r="L27" s="187" t="s">
        <v>25</v>
      </c>
      <c r="M27" s="166">
        <v>300</v>
      </c>
      <c r="N27" s="6"/>
      <c r="O27" s="186">
        <v>0.2698009259259259</v>
      </c>
      <c r="P27" s="167"/>
      <c r="Q27" s="187" t="s">
        <v>25</v>
      </c>
      <c r="R27" s="166">
        <v>300</v>
      </c>
      <c r="S27" s="6"/>
      <c r="T27" s="186">
        <v>0.27399305555555553</v>
      </c>
      <c r="U27" s="167"/>
      <c r="V27" s="187" t="s">
        <v>25</v>
      </c>
      <c r="W27" s="166">
        <v>300</v>
      </c>
      <c r="X27" s="6"/>
      <c r="Y27" s="183">
        <v>900</v>
      </c>
      <c r="Z27" s="188">
        <v>36</v>
      </c>
    </row>
    <row r="28" spans="1:26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0.264125</v>
      </c>
      <c r="F28" s="103"/>
      <c r="G28" s="106" t="s">
        <v>25</v>
      </c>
      <c r="H28" s="110">
        <v>300</v>
      </c>
      <c r="I28" s="6"/>
      <c r="J28" s="102">
        <v>0.2684710648148148</v>
      </c>
      <c r="K28" s="103"/>
      <c r="L28" s="106" t="s">
        <v>25</v>
      </c>
      <c r="M28" s="110">
        <v>300</v>
      </c>
      <c r="N28" s="6"/>
      <c r="O28" s="102">
        <v>0.27014814814814814</v>
      </c>
      <c r="P28" s="103"/>
      <c r="Q28" s="106" t="s">
        <v>25</v>
      </c>
      <c r="R28" s="110">
        <v>300</v>
      </c>
      <c r="S28" s="6"/>
      <c r="T28" s="102">
        <v>0.27434027777777775</v>
      </c>
      <c r="U28" s="103"/>
      <c r="V28" s="106" t="s">
        <v>25</v>
      </c>
      <c r="W28" s="110">
        <v>300</v>
      </c>
      <c r="X28" s="6"/>
      <c r="Y28" s="113">
        <v>900</v>
      </c>
      <c r="Z28" s="20">
        <v>36</v>
      </c>
    </row>
    <row r="29" spans="1:26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0.2644722222222222</v>
      </c>
      <c r="F29" s="167">
        <v>0.2644444444444444</v>
      </c>
      <c r="G29" s="187">
        <v>2.7777777777793222E-05</v>
      </c>
      <c r="H29" s="166">
        <v>-2.4</v>
      </c>
      <c r="I29" s="6"/>
      <c r="J29" s="186">
        <v>0.26881828703703703</v>
      </c>
      <c r="K29" s="167">
        <v>0.2688310185185185</v>
      </c>
      <c r="L29" s="187">
        <v>1.2731481481453866E-05</v>
      </c>
      <c r="M29" s="166">
        <v>1.1</v>
      </c>
      <c r="N29" s="6"/>
      <c r="O29" s="186">
        <v>0.27049537037037036</v>
      </c>
      <c r="P29" s="167">
        <v>0.2704050925925926</v>
      </c>
      <c r="Q29" s="187">
        <v>9.027777777775858E-05</v>
      </c>
      <c r="R29" s="166">
        <v>-7.8</v>
      </c>
      <c r="S29" s="6"/>
      <c r="T29" s="186">
        <v>0.2746875</v>
      </c>
      <c r="U29" s="167">
        <v>0.2746412037037037</v>
      </c>
      <c r="V29" s="187">
        <v>4.6296296296266526E-05</v>
      </c>
      <c r="W29" s="166">
        <v>-4</v>
      </c>
      <c r="X29" s="6"/>
      <c r="Y29" s="183">
        <v>12.9</v>
      </c>
      <c r="Z29" s="188">
        <v>20</v>
      </c>
    </row>
    <row r="30" spans="1:26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0.26481944444444444</v>
      </c>
      <c r="F30" s="103"/>
      <c r="G30" s="106" t="s">
        <v>25</v>
      </c>
      <c r="H30" s="110">
        <v>300</v>
      </c>
      <c r="I30" s="6"/>
      <c r="J30" s="102">
        <v>0.26916550925925925</v>
      </c>
      <c r="K30" s="103"/>
      <c r="L30" s="106" t="s">
        <v>25</v>
      </c>
      <c r="M30" s="110">
        <v>300</v>
      </c>
      <c r="N30" s="6"/>
      <c r="O30" s="102">
        <v>0.2708425925925926</v>
      </c>
      <c r="P30" s="103"/>
      <c r="Q30" s="106" t="s">
        <v>25</v>
      </c>
      <c r="R30" s="110">
        <v>300</v>
      </c>
      <c r="S30" s="6"/>
      <c r="T30" s="102">
        <v>0.2750347222222222</v>
      </c>
      <c r="U30" s="103"/>
      <c r="V30" s="106" t="s">
        <v>25</v>
      </c>
      <c r="W30" s="110">
        <v>300</v>
      </c>
      <c r="X30" s="6"/>
      <c r="Y30" s="113">
        <v>900</v>
      </c>
      <c r="Z30" s="20">
        <v>36</v>
      </c>
    </row>
    <row r="31" spans="1:26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0.26540624999999995</v>
      </c>
      <c r="F31" s="167">
        <v>0.2654050925925926</v>
      </c>
      <c r="G31" s="187">
        <v>1.1574074073594787E-06</v>
      </c>
      <c r="H31" s="166">
        <v>-0.1</v>
      </c>
      <c r="I31" s="6"/>
      <c r="J31" s="186">
        <v>0.26987847222222217</v>
      </c>
      <c r="K31" s="167">
        <v>0.26988425925925924</v>
      </c>
      <c r="L31" s="187">
        <v>5.787037037074949E-06</v>
      </c>
      <c r="M31" s="166">
        <v>0.5</v>
      </c>
      <c r="N31" s="6"/>
      <c r="O31" s="186">
        <v>0.2716168981481481</v>
      </c>
      <c r="P31" s="167">
        <v>0.2715972222222222</v>
      </c>
      <c r="Q31" s="187">
        <v>1.9675925925888293E-05</v>
      </c>
      <c r="R31" s="166">
        <v>-1.7</v>
      </c>
      <c r="S31" s="6"/>
      <c r="T31" s="186">
        <v>0.2760011574074074</v>
      </c>
      <c r="U31" s="167">
        <v>0.27599537037037036</v>
      </c>
      <c r="V31" s="187">
        <v>5.787037037019438E-06</v>
      </c>
      <c r="W31" s="166">
        <v>-0.5</v>
      </c>
      <c r="X31" s="6"/>
      <c r="Y31" s="183">
        <v>2.7</v>
      </c>
      <c r="Z31" s="188">
        <v>2</v>
      </c>
    </row>
    <row r="32" spans="1:26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0.2657534722222222</v>
      </c>
      <c r="F32" s="103">
        <v>0.2657523148148148</v>
      </c>
      <c r="G32" s="106">
        <v>1.1574074073594787E-06</v>
      </c>
      <c r="H32" s="110">
        <v>-0.1</v>
      </c>
      <c r="I32" s="6"/>
      <c r="J32" s="102">
        <v>0.2702256944444444</v>
      </c>
      <c r="K32" s="103">
        <v>0.2702314814814815</v>
      </c>
      <c r="L32" s="106">
        <v>5.78703703713046E-06</v>
      </c>
      <c r="M32" s="110">
        <v>0.5</v>
      </c>
      <c r="N32" s="6"/>
      <c r="O32" s="102">
        <v>0.2719641203703703</v>
      </c>
      <c r="P32" s="103">
        <v>0.27194444444444443</v>
      </c>
      <c r="Q32" s="106">
        <v>1.9675925925888293E-05</v>
      </c>
      <c r="R32" s="110">
        <v>-1.7</v>
      </c>
      <c r="S32" s="6"/>
      <c r="T32" s="102">
        <v>0.2763483796296296</v>
      </c>
      <c r="U32" s="103">
        <v>0.27633101851851855</v>
      </c>
      <c r="V32" s="106">
        <v>1.7361111111058314E-05</v>
      </c>
      <c r="W32" s="110">
        <v>-1.5</v>
      </c>
      <c r="X32" s="6"/>
      <c r="Y32" s="113">
        <v>3.7</v>
      </c>
      <c r="Z32" s="20">
        <v>4</v>
      </c>
    </row>
    <row r="33" spans="1:26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0.2661006944444444</v>
      </c>
      <c r="F33" s="167">
        <v>0.2661574074074074</v>
      </c>
      <c r="G33" s="187">
        <v>5.6712962963001434E-05</v>
      </c>
      <c r="H33" s="166">
        <v>4.9</v>
      </c>
      <c r="I33" s="6"/>
      <c r="J33" s="186">
        <v>0.2705729166666666</v>
      </c>
      <c r="K33" s="167">
        <v>0.27056712962962964</v>
      </c>
      <c r="L33" s="187">
        <v>5.787037036963927E-06</v>
      </c>
      <c r="M33" s="166">
        <v>-0.5</v>
      </c>
      <c r="N33" s="6"/>
      <c r="O33" s="186">
        <v>0.27231134259259254</v>
      </c>
      <c r="P33" s="167">
        <v>0.2722800925925926</v>
      </c>
      <c r="Q33" s="187">
        <v>3.124999999992717E-05</v>
      </c>
      <c r="R33" s="166">
        <v>-2.7</v>
      </c>
      <c r="S33" s="6"/>
      <c r="T33" s="186">
        <v>0.2766956018518518</v>
      </c>
      <c r="U33" s="167">
        <v>0.2770949074074074</v>
      </c>
      <c r="V33" s="187">
        <v>0.00039930555555556246</v>
      </c>
      <c r="W33" s="166">
        <v>34.5</v>
      </c>
      <c r="X33" s="6"/>
      <c r="Y33" s="183">
        <v>37.7</v>
      </c>
      <c r="Z33" s="188">
        <v>31</v>
      </c>
    </row>
    <row r="34" spans="1:26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0.2664479166666666</v>
      </c>
      <c r="F34" s="103">
        <v>0.2664351851851852</v>
      </c>
      <c r="G34" s="106">
        <v>1.2731481481398355E-05</v>
      </c>
      <c r="H34" s="110">
        <v>-1.1</v>
      </c>
      <c r="I34" s="6"/>
      <c r="J34" s="102">
        <v>0.27092013888888883</v>
      </c>
      <c r="K34" s="103">
        <v>0.27091435185185186</v>
      </c>
      <c r="L34" s="106">
        <v>5.787037036963927E-06</v>
      </c>
      <c r="M34" s="110">
        <v>-0.5</v>
      </c>
      <c r="N34" s="6"/>
      <c r="O34" s="102">
        <v>0.27265856481481476</v>
      </c>
      <c r="P34" s="103">
        <v>0.2725578703703704</v>
      </c>
      <c r="Q34" s="106">
        <v>0.00010069444444438247</v>
      </c>
      <c r="R34" s="110">
        <v>-8.7</v>
      </c>
      <c r="S34" s="6"/>
      <c r="T34" s="102">
        <v>0.27704282407407405</v>
      </c>
      <c r="U34" s="103">
        <v>0.27716435185185184</v>
      </c>
      <c r="V34" s="106">
        <v>0.00012152777777779677</v>
      </c>
      <c r="W34" s="110">
        <v>10.5</v>
      </c>
      <c r="X34" s="6"/>
      <c r="Y34" s="113">
        <v>19.7</v>
      </c>
      <c r="Z34" s="20">
        <v>23</v>
      </c>
    </row>
    <row r="35" spans="1:26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0.26679513888888884</v>
      </c>
      <c r="F35" s="167">
        <v>0.2668171296296296</v>
      </c>
      <c r="G35" s="187">
        <v>2.1990740740773784E-05</v>
      </c>
      <c r="H35" s="166">
        <v>1.9</v>
      </c>
      <c r="I35" s="6"/>
      <c r="J35" s="186">
        <v>0.27126736111111105</v>
      </c>
      <c r="K35" s="167">
        <v>0.27125</v>
      </c>
      <c r="L35" s="187">
        <v>1.7361111111058314E-05</v>
      </c>
      <c r="M35" s="166">
        <v>-1.5</v>
      </c>
      <c r="N35" s="6"/>
      <c r="O35" s="186">
        <v>0.273005787037037</v>
      </c>
      <c r="P35" s="167">
        <v>0.27295138888888887</v>
      </c>
      <c r="Q35" s="187">
        <v>5.4398148148115943E-05</v>
      </c>
      <c r="R35" s="166">
        <v>-4.7</v>
      </c>
      <c r="S35" s="6"/>
      <c r="T35" s="186">
        <v>0.27739004629629627</v>
      </c>
      <c r="U35" s="167">
        <v>0.27737268518518515</v>
      </c>
      <c r="V35" s="187">
        <v>1.7361111111113825E-05</v>
      </c>
      <c r="W35" s="166">
        <v>-1.5</v>
      </c>
      <c r="X35" s="6"/>
      <c r="Y35" s="183">
        <v>7.7</v>
      </c>
      <c r="Z35" s="188">
        <v>9</v>
      </c>
    </row>
    <row r="36" spans="1:26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0.26714236111111106</v>
      </c>
      <c r="F36" s="103">
        <v>0.2672222222222222</v>
      </c>
      <c r="G36" s="106">
        <v>7.98611111111347E-05</v>
      </c>
      <c r="H36" s="110">
        <v>6.9</v>
      </c>
      <c r="I36" s="6"/>
      <c r="J36" s="102">
        <v>0.27161458333333327</v>
      </c>
      <c r="K36" s="103">
        <v>0.2715740740740741</v>
      </c>
      <c r="L36" s="106">
        <v>4.050925925919158E-05</v>
      </c>
      <c r="M36" s="110">
        <v>-3.5</v>
      </c>
      <c r="N36" s="6"/>
      <c r="O36" s="102">
        <v>0.2733530092592592</v>
      </c>
      <c r="P36" s="103">
        <v>0.27328703703703705</v>
      </c>
      <c r="Q36" s="106">
        <v>6.597222222215482E-05</v>
      </c>
      <c r="R36" s="110">
        <v>-5.7</v>
      </c>
      <c r="S36" s="6"/>
      <c r="T36" s="102">
        <v>0.2777372685185185</v>
      </c>
      <c r="U36" s="103">
        <v>0.27770833333333333</v>
      </c>
      <c r="V36" s="106">
        <v>2.89351851851527E-05</v>
      </c>
      <c r="W36" s="110">
        <v>-2.5</v>
      </c>
      <c r="X36" s="6"/>
      <c r="Y36" s="113">
        <v>11.7</v>
      </c>
      <c r="Z36" s="20">
        <v>15</v>
      </c>
    </row>
    <row r="37" spans="1:26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0.2674895833333333</v>
      </c>
      <c r="F37" s="167"/>
      <c r="G37" s="187" t="s">
        <v>25</v>
      </c>
      <c r="H37" s="166">
        <v>300</v>
      </c>
      <c r="I37" s="6"/>
      <c r="J37" s="186">
        <v>0.2719618055555555</v>
      </c>
      <c r="K37" s="167"/>
      <c r="L37" s="187" t="s">
        <v>25</v>
      </c>
      <c r="M37" s="166">
        <v>300</v>
      </c>
      <c r="N37" s="6"/>
      <c r="O37" s="186">
        <v>0.2737002314814814</v>
      </c>
      <c r="P37" s="167"/>
      <c r="Q37" s="187" t="s">
        <v>25</v>
      </c>
      <c r="R37" s="166">
        <v>300</v>
      </c>
      <c r="S37" s="6"/>
      <c r="T37" s="186">
        <v>0.2780844907407407</v>
      </c>
      <c r="U37" s="167"/>
      <c r="V37" s="187" t="s">
        <v>25</v>
      </c>
      <c r="W37" s="166">
        <v>300</v>
      </c>
      <c r="X37" s="6"/>
      <c r="Y37" s="183">
        <v>900</v>
      </c>
      <c r="Z37" s="188">
        <v>36</v>
      </c>
    </row>
    <row r="38" spans="1:26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0.2678368055555555</v>
      </c>
      <c r="F38" s="103"/>
      <c r="G38" s="106" t="s">
        <v>25</v>
      </c>
      <c r="H38" s="110">
        <v>300</v>
      </c>
      <c r="I38" s="6"/>
      <c r="J38" s="102">
        <v>0.2723090277777777</v>
      </c>
      <c r="K38" s="103"/>
      <c r="L38" s="106" t="s">
        <v>25</v>
      </c>
      <c r="M38" s="110">
        <v>300</v>
      </c>
      <c r="N38" s="6"/>
      <c r="O38" s="102">
        <v>0.27404745370370365</v>
      </c>
      <c r="P38" s="103"/>
      <c r="Q38" s="106" t="s">
        <v>25</v>
      </c>
      <c r="R38" s="110">
        <v>300</v>
      </c>
      <c r="S38" s="6"/>
      <c r="T38" s="102">
        <v>0.27843171296296293</v>
      </c>
      <c r="U38" s="103"/>
      <c r="V38" s="106" t="s">
        <v>25</v>
      </c>
      <c r="W38" s="110">
        <v>300</v>
      </c>
      <c r="X38" s="6"/>
      <c r="Y38" s="113">
        <v>900</v>
      </c>
      <c r="Z38" s="20">
        <v>36</v>
      </c>
    </row>
    <row r="39" spans="1:26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0.2681840277777777</v>
      </c>
      <c r="F39" s="167">
        <v>0.2685416666666667</v>
      </c>
      <c r="G39" s="187">
        <v>0.0003576388888889559</v>
      </c>
      <c r="H39" s="166">
        <v>30.9</v>
      </c>
      <c r="I39" s="6"/>
      <c r="J39" s="186">
        <v>0.27265625</v>
      </c>
      <c r="K39" s="167">
        <v>0.2727893518518519</v>
      </c>
      <c r="L39" s="187">
        <v>0.00013310185185194667</v>
      </c>
      <c r="M39" s="166">
        <v>11.5</v>
      </c>
      <c r="N39" s="6"/>
      <c r="O39" s="186">
        <v>0.27439467592592587</v>
      </c>
      <c r="P39" s="167">
        <v>0.274525462962963</v>
      </c>
      <c r="Q39" s="187">
        <v>0.0001307870370371167</v>
      </c>
      <c r="R39" s="166">
        <v>11.3</v>
      </c>
      <c r="S39" s="6"/>
      <c r="T39" s="186">
        <v>0.27877893518518515</v>
      </c>
      <c r="U39" s="167">
        <v>0.27891203703703704</v>
      </c>
      <c r="V39" s="187">
        <v>0.00013310185185189116</v>
      </c>
      <c r="W39" s="166">
        <v>11.5</v>
      </c>
      <c r="X39" s="6"/>
      <c r="Y39" s="183">
        <v>34.3</v>
      </c>
      <c r="Z39" s="188">
        <v>29</v>
      </c>
    </row>
    <row r="40" spans="1:26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0.26853124999999994</v>
      </c>
      <c r="F40" s="103"/>
      <c r="G40" s="106" t="s">
        <v>25</v>
      </c>
      <c r="H40" s="110">
        <v>300</v>
      </c>
      <c r="I40" s="6"/>
      <c r="J40" s="102">
        <v>0.27300347222222215</v>
      </c>
      <c r="K40" s="103"/>
      <c r="L40" s="106" t="s">
        <v>25</v>
      </c>
      <c r="M40" s="110">
        <v>300</v>
      </c>
      <c r="N40" s="6"/>
      <c r="O40" s="102">
        <v>0.2747418981481481</v>
      </c>
      <c r="P40" s="103"/>
      <c r="Q40" s="106" t="s">
        <v>25</v>
      </c>
      <c r="R40" s="110">
        <v>300</v>
      </c>
      <c r="S40" s="6"/>
      <c r="T40" s="102">
        <v>0.27912615740740737</v>
      </c>
      <c r="U40" s="103"/>
      <c r="V40" s="106" t="s">
        <v>25</v>
      </c>
      <c r="W40" s="110">
        <v>300</v>
      </c>
      <c r="X40" s="6"/>
      <c r="Y40" s="113">
        <v>900</v>
      </c>
      <c r="Z40" s="20">
        <v>36</v>
      </c>
    </row>
    <row r="41" spans="1:26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0.26887847222222216</v>
      </c>
      <c r="F41" s="167"/>
      <c r="G41" s="187" t="s">
        <v>25</v>
      </c>
      <c r="H41" s="166">
        <v>300</v>
      </c>
      <c r="I41" s="6"/>
      <c r="J41" s="186">
        <v>0.2733506944444444</v>
      </c>
      <c r="K41" s="167"/>
      <c r="L41" s="187" t="s">
        <v>25</v>
      </c>
      <c r="M41" s="166">
        <v>300</v>
      </c>
      <c r="N41" s="6"/>
      <c r="O41" s="186">
        <v>0.2750891203703703</v>
      </c>
      <c r="P41" s="167"/>
      <c r="Q41" s="187" t="s">
        <v>25</v>
      </c>
      <c r="R41" s="166">
        <v>300</v>
      </c>
      <c r="S41" s="6"/>
      <c r="T41" s="186">
        <v>0.2794733796296296</v>
      </c>
      <c r="U41" s="167"/>
      <c r="V41" s="187" t="s">
        <v>25</v>
      </c>
      <c r="W41" s="166">
        <v>300</v>
      </c>
      <c r="X41" s="6"/>
      <c r="Y41" s="183">
        <v>900</v>
      </c>
      <c r="Z41" s="188">
        <v>36</v>
      </c>
    </row>
    <row r="42" spans="1:26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0.2692256944444444</v>
      </c>
      <c r="F42" s="103">
        <v>0.26939814814814816</v>
      </c>
      <c r="G42" s="106">
        <v>0.00017245370370377877</v>
      </c>
      <c r="H42" s="110">
        <v>14.9</v>
      </c>
      <c r="I42" s="6"/>
      <c r="J42" s="102">
        <v>0.2736979166666666</v>
      </c>
      <c r="K42" s="103">
        <v>0.2738888888888889</v>
      </c>
      <c r="L42" s="106">
        <v>0.00019097222222230759</v>
      </c>
      <c r="M42" s="110">
        <v>16.5</v>
      </c>
      <c r="N42" s="6"/>
      <c r="O42" s="102">
        <v>0.27543634259259253</v>
      </c>
      <c r="P42" s="103">
        <v>0.2752893518518518</v>
      </c>
      <c r="Q42" s="106">
        <v>0.0001469907407407045</v>
      </c>
      <c r="R42" s="110">
        <v>-12.7</v>
      </c>
      <c r="S42" s="6"/>
      <c r="T42" s="102">
        <v>0.2798206018518518</v>
      </c>
      <c r="U42" s="103">
        <v>0.27974537037037034</v>
      </c>
      <c r="V42" s="106">
        <v>7.523148148147474E-05</v>
      </c>
      <c r="W42" s="110">
        <v>-6.5</v>
      </c>
      <c r="X42" s="6"/>
      <c r="Y42" s="113">
        <v>35.7</v>
      </c>
      <c r="Z42" s="20">
        <v>30</v>
      </c>
    </row>
    <row r="43" spans="1:26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0.2695729166666666</v>
      </c>
      <c r="F43" s="167">
        <v>0.26967592592592593</v>
      </c>
      <c r="G43" s="187">
        <v>0.00010300925925932347</v>
      </c>
      <c r="H43" s="166">
        <v>8.9</v>
      </c>
      <c r="I43" s="6"/>
      <c r="J43" s="186">
        <v>0.2740451388888888</v>
      </c>
      <c r="K43" s="167">
        <v>0.2739930555555556</v>
      </c>
      <c r="L43" s="187">
        <v>5.208333333323045E-05</v>
      </c>
      <c r="M43" s="166">
        <v>-4.5</v>
      </c>
      <c r="N43" s="6"/>
      <c r="O43" s="186">
        <v>0.27578356481481475</v>
      </c>
      <c r="P43" s="167">
        <v>0.2756365740740741</v>
      </c>
      <c r="Q43" s="187">
        <v>0.000146990740740649</v>
      </c>
      <c r="R43" s="166">
        <v>-12.7</v>
      </c>
      <c r="S43" s="6"/>
      <c r="T43" s="186">
        <v>0.28016782407407403</v>
      </c>
      <c r="U43" s="167">
        <v>0.2802662037037037</v>
      </c>
      <c r="V43" s="187">
        <v>9.837962962966351E-05</v>
      </c>
      <c r="W43" s="166">
        <v>8.5</v>
      </c>
      <c r="X43" s="6"/>
      <c r="Y43" s="183">
        <v>25.7</v>
      </c>
      <c r="Z43" s="188">
        <v>26</v>
      </c>
    </row>
    <row r="44" spans="1:26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0.2699201388888888</v>
      </c>
      <c r="F44" s="103">
        <v>0.26988425925925924</v>
      </c>
      <c r="G44" s="106">
        <v>3.587962962958713E-05</v>
      </c>
      <c r="H44" s="110">
        <v>-3.1</v>
      </c>
      <c r="I44" s="6"/>
      <c r="J44" s="102">
        <v>0.27439236111111104</v>
      </c>
      <c r="K44" s="103">
        <v>0.2744328703703704</v>
      </c>
      <c r="L44" s="106">
        <v>4.050925925935811E-05</v>
      </c>
      <c r="M44" s="110">
        <v>3.5</v>
      </c>
      <c r="N44" s="6"/>
      <c r="O44" s="102">
        <v>0.276130787037037</v>
      </c>
      <c r="P44" s="103">
        <v>0.2760763888888889</v>
      </c>
      <c r="Q44" s="106">
        <v>5.439814814806043E-05</v>
      </c>
      <c r="R44" s="110">
        <v>-4.7</v>
      </c>
      <c r="S44" s="6"/>
      <c r="T44" s="102">
        <v>0.28051504629629626</v>
      </c>
      <c r="U44" s="103">
        <v>0.280474537037037</v>
      </c>
      <c r="V44" s="106">
        <v>4.050925925924709E-05</v>
      </c>
      <c r="W44" s="110">
        <v>-3.5</v>
      </c>
      <c r="X44" s="6"/>
      <c r="Y44" s="113">
        <v>11.7</v>
      </c>
      <c r="Z44" s="20">
        <v>15</v>
      </c>
    </row>
    <row r="45" spans="1:26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0.27026736111111105</v>
      </c>
      <c r="F45" s="167">
        <v>0.2702199074074074</v>
      </c>
      <c r="G45" s="187">
        <v>4.7453703703626005E-05</v>
      </c>
      <c r="H45" s="166">
        <v>-4.1</v>
      </c>
      <c r="I45" s="6"/>
      <c r="J45" s="186">
        <v>0.27473958333333326</v>
      </c>
      <c r="K45" s="167">
        <v>0.27469907407407407</v>
      </c>
      <c r="L45" s="187">
        <v>4.050925925919158E-05</v>
      </c>
      <c r="M45" s="166">
        <v>-3.5</v>
      </c>
      <c r="N45" s="6"/>
      <c r="O45" s="186">
        <v>0.2764780092592592</v>
      </c>
      <c r="P45" s="167">
        <v>0.276400462962963</v>
      </c>
      <c r="Q45" s="187">
        <v>7.75462962961937E-05</v>
      </c>
      <c r="R45" s="166">
        <v>-6.7</v>
      </c>
      <c r="S45" s="6"/>
      <c r="T45" s="186">
        <v>0.2808622685185185</v>
      </c>
      <c r="U45" s="167">
        <v>0.2808564814814815</v>
      </c>
      <c r="V45" s="187">
        <v>5.787037036963927E-06</v>
      </c>
      <c r="W45" s="166">
        <v>-0.5</v>
      </c>
      <c r="X45" s="6"/>
      <c r="Y45" s="183">
        <v>10.7</v>
      </c>
      <c r="Z45" s="188">
        <v>12</v>
      </c>
    </row>
    <row r="46" spans="1:26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0.27061458333333327</v>
      </c>
      <c r="F46" s="103">
        <v>0.2707407407407407</v>
      </c>
      <c r="G46" s="106">
        <v>0.00012615740740745673</v>
      </c>
      <c r="H46" s="110">
        <v>10.9</v>
      </c>
      <c r="I46" s="6"/>
      <c r="J46" s="102">
        <v>0.2750868055555555</v>
      </c>
      <c r="K46" s="103">
        <v>0.27515046296296297</v>
      </c>
      <c r="L46" s="106">
        <v>6.365740740749137E-05</v>
      </c>
      <c r="M46" s="110">
        <v>5.5</v>
      </c>
      <c r="N46" s="6"/>
      <c r="O46" s="102">
        <v>0.2768252314814814</v>
      </c>
      <c r="P46" s="103">
        <v>0.27675925925925926</v>
      </c>
      <c r="Q46" s="106">
        <v>6.597222222215482E-05</v>
      </c>
      <c r="R46" s="110">
        <v>-5.7</v>
      </c>
      <c r="S46" s="6"/>
      <c r="T46" s="102">
        <v>0.2812094907407407</v>
      </c>
      <c r="U46" s="103">
        <v>0.2812384259259259</v>
      </c>
      <c r="V46" s="106">
        <v>2.8935185185208212E-05</v>
      </c>
      <c r="W46" s="110">
        <v>2.5</v>
      </c>
      <c r="X46" s="6"/>
      <c r="Y46" s="113">
        <v>13.7</v>
      </c>
      <c r="Z46" s="20">
        <v>21</v>
      </c>
    </row>
    <row r="47" spans="1:26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0.2709618055555555</v>
      </c>
      <c r="F47" s="167">
        <v>0.2710648148148148</v>
      </c>
      <c r="G47" s="187">
        <v>0.00010300925925932347</v>
      </c>
      <c r="H47" s="166">
        <v>8.9</v>
      </c>
      <c r="I47" s="6"/>
      <c r="J47" s="186">
        <v>0.2754340277777777</v>
      </c>
      <c r="K47" s="167">
        <v>0.2754166666666667</v>
      </c>
      <c r="L47" s="187">
        <v>1.7361111111002803E-05</v>
      </c>
      <c r="M47" s="166">
        <v>-1.5</v>
      </c>
      <c r="N47" s="6"/>
      <c r="O47" s="186">
        <v>0.27717245370370364</v>
      </c>
      <c r="P47" s="167">
        <v>0.2770601851851852</v>
      </c>
      <c r="Q47" s="187">
        <v>0.00011226851851842135</v>
      </c>
      <c r="R47" s="166">
        <v>-9.7</v>
      </c>
      <c r="S47" s="6"/>
      <c r="T47" s="186">
        <v>0.2815567129629629</v>
      </c>
      <c r="U47" s="167">
        <v>0.28144675925925927</v>
      </c>
      <c r="V47" s="187">
        <v>0.00010995370370364688</v>
      </c>
      <c r="W47" s="166">
        <v>-9.5</v>
      </c>
      <c r="X47" s="6"/>
      <c r="Y47" s="183">
        <v>20.7</v>
      </c>
      <c r="Z47" s="188">
        <v>24</v>
      </c>
    </row>
    <row r="48" spans="1:26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0.2713090277777777</v>
      </c>
      <c r="F48" s="103">
        <v>0.2713888888888889</v>
      </c>
      <c r="G48" s="106">
        <v>7.986111111119021E-05</v>
      </c>
      <c r="H48" s="110">
        <v>6.9</v>
      </c>
      <c r="I48" s="6"/>
      <c r="J48" s="102">
        <v>0.27578125</v>
      </c>
      <c r="K48" s="103">
        <v>0.2758333333333333</v>
      </c>
      <c r="L48" s="106">
        <v>5.2083333333396986E-05</v>
      </c>
      <c r="M48" s="110">
        <v>4.5</v>
      </c>
      <c r="N48" s="6"/>
      <c r="O48" s="102">
        <v>0.27751967592592586</v>
      </c>
      <c r="P48" s="103">
        <v>0.2774421296296296</v>
      </c>
      <c r="Q48" s="106">
        <v>7.75462962962492E-05</v>
      </c>
      <c r="R48" s="110">
        <v>-6.7</v>
      </c>
      <c r="S48" s="6"/>
      <c r="T48" s="102">
        <v>0.28190393518518514</v>
      </c>
      <c r="U48" s="103">
        <v>0.28185185185185185</v>
      </c>
      <c r="V48" s="106">
        <v>5.2083333333285964E-05</v>
      </c>
      <c r="W48" s="110">
        <v>-4.5</v>
      </c>
      <c r="X48" s="6"/>
      <c r="Y48" s="113">
        <v>15.7</v>
      </c>
      <c r="Z48" s="20">
        <v>22</v>
      </c>
    </row>
    <row r="49" spans="1:26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0.27165624999999993</v>
      </c>
      <c r="F49" s="167">
        <v>0.2718171296296296</v>
      </c>
      <c r="G49" s="187">
        <v>0.00016087962962968438</v>
      </c>
      <c r="H49" s="166">
        <v>13.9</v>
      </c>
      <c r="I49" s="6"/>
      <c r="J49" s="186">
        <v>0.27612847222222214</v>
      </c>
      <c r="K49" s="167">
        <v>0.2764351851851852</v>
      </c>
      <c r="L49" s="187">
        <v>0.0003067129629630294</v>
      </c>
      <c r="M49" s="166">
        <v>26.5</v>
      </c>
      <c r="N49" s="6"/>
      <c r="O49" s="186">
        <v>0.2778668981481481</v>
      </c>
      <c r="P49" s="167">
        <v>0.27791666666666665</v>
      </c>
      <c r="Q49" s="187">
        <v>4.9768518518567006E-05</v>
      </c>
      <c r="R49" s="166">
        <v>4.3</v>
      </c>
      <c r="S49" s="6"/>
      <c r="T49" s="186">
        <v>0.28225115740740736</v>
      </c>
      <c r="U49" s="167">
        <v>0.28207175925925926</v>
      </c>
      <c r="V49" s="187">
        <v>0.00017939814814810218</v>
      </c>
      <c r="W49" s="166">
        <v>-15.5</v>
      </c>
      <c r="X49" s="6"/>
      <c r="Y49" s="183">
        <v>46.3</v>
      </c>
      <c r="Z49" s="188">
        <v>33</v>
      </c>
    </row>
    <row r="50" spans="1:26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0.27200347222222215</v>
      </c>
      <c r="F50" s="103">
        <v>0.2719212962962963</v>
      </c>
      <c r="G50" s="106">
        <v>8.217592592585365E-05</v>
      </c>
      <c r="H50" s="110">
        <v>-7.1</v>
      </c>
      <c r="I50" s="6"/>
      <c r="J50" s="102">
        <v>0.27647569444444436</v>
      </c>
      <c r="K50" s="103">
        <v>0.27652777777777776</v>
      </c>
      <c r="L50" s="106">
        <v>5.2083333333396986E-05</v>
      </c>
      <c r="M50" s="110">
        <v>4.5</v>
      </c>
      <c r="N50" s="6"/>
      <c r="O50" s="102">
        <v>0.2782141203703703</v>
      </c>
      <c r="P50" s="103">
        <v>0.27797453703703706</v>
      </c>
      <c r="Q50" s="106">
        <v>0.00023958333333323756</v>
      </c>
      <c r="R50" s="110">
        <v>-20.7</v>
      </c>
      <c r="S50" s="6"/>
      <c r="T50" s="102">
        <v>0.2825983796296296</v>
      </c>
      <c r="U50" s="103">
        <v>0.2824421296296296</v>
      </c>
      <c r="V50" s="106">
        <v>0.00015624999999996891</v>
      </c>
      <c r="W50" s="110">
        <v>-13.5</v>
      </c>
      <c r="X50" s="6"/>
      <c r="Y50" s="113">
        <v>38.7</v>
      </c>
      <c r="Z50" s="20">
        <v>32</v>
      </c>
    </row>
    <row r="51" spans="1:26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0.2723506944444444</v>
      </c>
      <c r="F51" s="167">
        <v>0.2722222222222222</v>
      </c>
      <c r="G51" s="187">
        <v>0.0001284722222221757</v>
      </c>
      <c r="H51" s="166">
        <v>-11.1</v>
      </c>
      <c r="I51" s="6"/>
      <c r="J51" s="186">
        <v>0.2768229166666666</v>
      </c>
      <c r="K51" s="167">
        <v>0.2768865740740741</v>
      </c>
      <c r="L51" s="187">
        <v>6.365740740749137E-05</v>
      </c>
      <c r="M51" s="166">
        <v>5.5</v>
      </c>
      <c r="N51" s="6"/>
      <c r="O51" s="186">
        <v>0.2785613425925925</v>
      </c>
      <c r="P51" s="167">
        <v>0.2784837962962963</v>
      </c>
      <c r="Q51" s="187">
        <v>7.75462962961937E-05</v>
      </c>
      <c r="R51" s="166">
        <v>-6.7</v>
      </c>
      <c r="S51" s="6"/>
      <c r="T51" s="186">
        <v>0.2829456018518518</v>
      </c>
      <c r="U51" s="167">
        <v>0.28293981481481484</v>
      </c>
      <c r="V51" s="187">
        <v>5.787037036963927E-06</v>
      </c>
      <c r="W51" s="166">
        <v>-0.5</v>
      </c>
      <c r="X51" s="6"/>
      <c r="Y51" s="183">
        <v>12.7</v>
      </c>
      <c r="Z51" s="188">
        <v>18</v>
      </c>
    </row>
    <row r="52" spans="1:26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0.2726979166666666</v>
      </c>
      <c r="F52" s="103">
        <v>0.2732638888888889</v>
      </c>
      <c r="G52" s="106">
        <v>0.0005659722222223218</v>
      </c>
      <c r="H52" s="110">
        <v>48.9</v>
      </c>
      <c r="I52" s="6"/>
      <c r="J52" s="102">
        <v>0.2771701388888888</v>
      </c>
      <c r="K52" s="103">
        <v>0.2780092592592593</v>
      </c>
      <c r="L52" s="106">
        <v>0.000839120370370483</v>
      </c>
      <c r="M52" s="110">
        <v>72.5</v>
      </c>
      <c r="N52" s="6"/>
      <c r="O52" s="102">
        <v>0.27890856481481474</v>
      </c>
      <c r="P52" s="103">
        <v>0.27952546296296293</v>
      </c>
      <c r="Q52" s="106">
        <v>0.0006168981481481928</v>
      </c>
      <c r="R52" s="110">
        <v>53.3</v>
      </c>
      <c r="S52" s="6"/>
      <c r="T52" s="102">
        <v>0.283292824074074</v>
      </c>
      <c r="U52" s="103">
        <v>0.2839467592592593</v>
      </c>
      <c r="V52" s="106">
        <v>0.0006539351851852504</v>
      </c>
      <c r="W52" s="110">
        <v>56.5</v>
      </c>
      <c r="X52" s="6"/>
      <c r="Y52" s="113">
        <v>182.3</v>
      </c>
      <c r="Z52" s="20">
        <v>35</v>
      </c>
    </row>
    <row r="53" spans="1:26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0.2730451388888888</v>
      </c>
      <c r="F53" s="167"/>
      <c r="G53" s="187" t="s">
        <v>25</v>
      </c>
      <c r="H53" s="166">
        <v>300</v>
      </c>
      <c r="I53" s="6"/>
      <c r="J53" s="186">
        <v>0.277517361111111</v>
      </c>
      <c r="K53" s="167"/>
      <c r="L53" s="187" t="s">
        <v>25</v>
      </c>
      <c r="M53" s="166">
        <v>300</v>
      </c>
      <c r="N53" s="6"/>
      <c r="O53" s="186">
        <v>0.27925578703703696</v>
      </c>
      <c r="P53" s="167"/>
      <c r="Q53" s="187" t="s">
        <v>25</v>
      </c>
      <c r="R53" s="166">
        <v>300</v>
      </c>
      <c r="S53" s="6"/>
      <c r="T53" s="186">
        <v>0.28364004629629624</v>
      </c>
      <c r="U53" s="167"/>
      <c r="V53" s="187" t="s">
        <v>25</v>
      </c>
      <c r="W53" s="166">
        <v>300</v>
      </c>
      <c r="X53" s="6"/>
      <c r="Y53" s="183">
        <v>900</v>
      </c>
      <c r="Z53" s="188">
        <v>36</v>
      </c>
    </row>
    <row r="54" spans="1:26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0.27339236111111104</v>
      </c>
      <c r="F54" s="103"/>
      <c r="G54" s="106" t="s">
        <v>25</v>
      </c>
      <c r="H54" s="110">
        <v>300</v>
      </c>
      <c r="I54" s="6"/>
      <c r="J54" s="102">
        <v>0.27786458333333325</v>
      </c>
      <c r="K54" s="103"/>
      <c r="L54" s="106" t="s">
        <v>25</v>
      </c>
      <c r="M54" s="110">
        <v>300</v>
      </c>
      <c r="N54" s="6"/>
      <c r="O54" s="102">
        <v>0.2796030092592592</v>
      </c>
      <c r="P54" s="103"/>
      <c r="Q54" s="106" t="s">
        <v>25</v>
      </c>
      <c r="R54" s="110">
        <v>300</v>
      </c>
      <c r="S54" s="6"/>
      <c r="T54" s="102">
        <v>0.28398726851851847</v>
      </c>
      <c r="U54" s="103"/>
      <c r="V54" s="106" t="s">
        <v>25</v>
      </c>
      <c r="W54" s="110">
        <v>300</v>
      </c>
      <c r="X54" s="6"/>
      <c r="Y54" s="113">
        <v>900</v>
      </c>
      <c r="Z54" s="20">
        <v>36</v>
      </c>
    </row>
    <row r="55" spans="1:26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0.27373958333333326</v>
      </c>
      <c r="F55" s="167">
        <v>0.2740046296296296</v>
      </c>
      <c r="G55" s="187">
        <v>0.00026504629629636733</v>
      </c>
      <c r="H55" s="166">
        <v>22.9</v>
      </c>
      <c r="I55" s="6"/>
      <c r="J55" s="186">
        <v>0.27821180555555547</v>
      </c>
      <c r="K55" s="167">
        <v>0.2788773148148148</v>
      </c>
      <c r="L55" s="187">
        <v>0.0006655092592593448</v>
      </c>
      <c r="M55" s="166">
        <v>57.5</v>
      </c>
      <c r="N55" s="6"/>
      <c r="O55" s="186">
        <v>0.2799502314814814</v>
      </c>
      <c r="P55" s="167">
        <v>0.28028935185185183</v>
      </c>
      <c r="Q55" s="187">
        <v>0.0003391203703704271</v>
      </c>
      <c r="R55" s="166">
        <v>29.3</v>
      </c>
      <c r="S55" s="6"/>
      <c r="T55" s="186">
        <v>0.2843344907407407</v>
      </c>
      <c r="U55" s="167">
        <v>0.2844097222222222</v>
      </c>
      <c r="V55" s="187">
        <v>7.523148148153025E-05</v>
      </c>
      <c r="W55" s="166">
        <v>6.5</v>
      </c>
      <c r="X55" s="6"/>
      <c r="Y55" s="183">
        <v>93.3</v>
      </c>
      <c r="Z55" s="188">
        <v>34</v>
      </c>
    </row>
    <row r="56" spans="2:3" ht="12.75" thickTop="1">
      <c r="B56" s="95"/>
      <c r="C56" s="95"/>
    </row>
    <row r="57" spans="2:3" ht="12">
      <c r="B57" s="95"/>
      <c r="C57" s="95"/>
    </row>
    <row r="58" spans="2:3" ht="12">
      <c r="B58" s="95"/>
      <c r="C58" s="95"/>
    </row>
    <row r="59" spans="2:3" ht="12">
      <c r="B59" s="95"/>
      <c r="C59" s="95"/>
    </row>
    <row r="60" spans="2:3" ht="12">
      <c r="B60" s="95"/>
      <c r="C60" s="95"/>
    </row>
    <row r="61" spans="2:3" ht="12">
      <c r="B61" s="95"/>
      <c r="C61" s="95"/>
    </row>
    <row r="62" spans="2:3" ht="12">
      <c r="B62" s="95"/>
      <c r="C62" s="95"/>
    </row>
    <row r="63" spans="2:3" ht="12">
      <c r="B63" s="95"/>
      <c r="C63" s="95"/>
    </row>
    <row r="64" spans="2:3" ht="12">
      <c r="B64" s="95"/>
      <c r="C64" s="95"/>
    </row>
    <row r="65" spans="2:3" ht="12">
      <c r="B65" s="95"/>
      <c r="C65" s="95"/>
    </row>
    <row r="66" spans="2:3" ht="12">
      <c r="B66" s="95"/>
      <c r="C66" s="95"/>
    </row>
    <row r="67" spans="2:3" ht="12">
      <c r="B67" s="95"/>
      <c r="C67" s="95"/>
    </row>
    <row r="68" spans="2:3" ht="12">
      <c r="B68" s="95"/>
      <c r="C68" s="95"/>
    </row>
    <row r="69" spans="2:3" ht="12">
      <c r="B69" s="95"/>
      <c r="C69" s="95"/>
    </row>
    <row r="70" spans="2:3" ht="12">
      <c r="B70" s="95"/>
      <c r="C70" s="95"/>
    </row>
    <row r="71" spans="2:3" ht="12">
      <c r="B71" s="95"/>
      <c r="C71" s="95"/>
    </row>
    <row r="72" spans="2:3" ht="12">
      <c r="B72" s="95"/>
      <c r="C72" s="95"/>
    </row>
    <row r="73" spans="2:3" ht="12">
      <c r="B73" s="95"/>
      <c r="C73" s="95"/>
    </row>
    <row r="74" spans="2:3" ht="12">
      <c r="B74" s="95"/>
      <c r="C74" s="95"/>
    </row>
    <row r="75" spans="2:3" ht="12">
      <c r="B75" s="95"/>
      <c r="C75" s="95"/>
    </row>
    <row r="76" spans="2:3" ht="12">
      <c r="B76" s="95"/>
      <c r="C76" s="95"/>
    </row>
    <row r="77" spans="2:3" ht="12">
      <c r="B77" s="95"/>
      <c r="C77" s="95"/>
    </row>
    <row r="78" spans="2:3" ht="12">
      <c r="B78" s="95"/>
      <c r="C78" s="95"/>
    </row>
    <row r="79" spans="2:3" ht="12">
      <c r="B79" s="95"/>
      <c r="C79" s="95"/>
    </row>
    <row r="80" spans="2:3" ht="12">
      <c r="B80" s="95"/>
      <c r="C80" s="95"/>
    </row>
    <row r="81" spans="2:3" ht="12">
      <c r="B81" s="95"/>
      <c r="C81" s="95"/>
    </row>
    <row r="82" spans="2:3" ht="12">
      <c r="B82" s="95"/>
      <c r="C82" s="95"/>
    </row>
    <row r="83" spans="2:3" ht="12">
      <c r="B83" s="95"/>
      <c r="C83" s="95"/>
    </row>
    <row r="84" spans="2:3" ht="12">
      <c r="B84" s="95"/>
      <c r="C84" s="95"/>
    </row>
    <row r="85" spans="2:3" ht="12">
      <c r="B85" s="95"/>
      <c r="C85" s="95"/>
    </row>
    <row r="86" spans="2:3" ht="12">
      <c r="B86" s="95"/>
      <c r="C86" s="95"/>
    </row>
    <row r="87" spans="2:3" ht="12">
      <c r="B87" s="95"/>
      <c r="C87" s="95"/>
    </row>
    <row r="88" spans="2:3" ht="12">
      <c r="B88" s="95"/>
      <c r="C88" s="95"/>
    </row>
    <row r="89" spans="2:3" ht="12">
      <c r="B89" s="95"/>
      <c r="C89" s="95"/>
    </row>
    <row r="90" spans="2:3" ht="12">
      <c r="B90" s="95"/>
      <c r="C90" s="95"/>
    </row>
    <row r="91" spans="2:3" ht="12">
      <c r="B91" s="95"/>
      <c r="C91" s="95"/>
    </row>
    <row r="92" spans="2:3" ht="12">
      <c r="B92" s="95"/>
      <c r="C92" s="95"/>
    </row>
    <row r="93" spans="2:3" ht="12">
      <c r="B93" s="95"/>
      <c r="C93" s="95"/>
    </row>
    <row r="94" spans="2:3" ht="12">
      <c r="B94" s="95"/>
      <c r="C94" s="95"/>
    </row>
    <row r="95" spans="2:3" ht="12">
      <c r="B95" s="95"/>
      <c r="C95" s="95"/>
    </row>
    <row r="96" spans="2:3" ht="12">
      <c r="B96" s="95"/>
      <c r="C96" s="95"/>
    </row>
    <row r="97" spans="2:3" ht="12">
      <c r="B97" s="95"/>
      <c r="C97" s="95"/>
    </row>
    <row r="98" spans="2:3" ht="12">
      <c r="B98" s="95"/>
      <c r="C98" s="95"/>
    </row>
    <row r="99" spans="2:3" ht="12">
      <c r="B99" s="95"/>
      <c r="C99" s="95"/>
    </row>
    <row r="100" spans="2:3" ht="12">
      <c r="B100" s="95"/>
      <c r="C100" s="95"/>
    </row>
    <row r="101" spans="2:3" ht="12">
      <c r="B101" s="95"/>
      <c r="C101" s="95"/>
    </row>
    <row r="102" spans="2:3" ht="12">
      <c r="B102" s="95"/>
      <c r="C102" s="95"/>
    </row>
    <row r="103" spans="2:3" ht="12">
      <c r="B103" s="95"/>
      <c r="C103" s="95"/>
    </row>
    <row r="104" spans="2:3" ht="12">
      <c r="B104" s="95"/>
      <c r="C104" s="95"/>
    </row>
    <row r="105" spans="2:3" ht="12">
      <c r="B105" s="95"/>
      <c r="C105" s="95"/>
    </row>
    <row r="106" spans="2:3" ht="12">
      <c r="B106" s="95"/>
      <c r="C106" s="95"/>
    </row>
    <row r="107" spans="2:3" ht="12">
      <c r="B107" s="95"/>
      <c r="C107" s="95"/>
    </row>
    <row r="108" spans="2:3" ht="12">
      <c r="B108" s="95"/>
      <c r="C108" s="95"/>
    </row>
    <row r="109" spans="2:3" ht="12">
      <c r="B109" s="95"/>
      <c r="C109" s="95"/>
    </row>
    <row r="110" spans="2:3" ht="12">
      <c r="B110" s="95"/>
      <c r="C110" s="95"/>
    </row>
    <row r="111" spans="2:3" ht="12">
      <c r="B111" s="95"/>
      <c r="C111" s="95"/>
    </row>
    <row r="112" spans="2:3" ht="12">
      <c r="B112" s="95"/>
      <c r="C112" s="95"/>
    </row>
    <row r="113" spans="2:3" ht="12">
      <c r="B113" s="95"/>
      <c r="C113" s="95"/>
    </row>
    <row r="114" spans="2:3" ht="12">
      <c r="B114" s="95"/>
      <c r="C114" s="95"/>
    </row>
    <row r="115" spans="2:3" ht="12">
      <c r="B115" s="95"/>
      <c r="C115" s="95"/>
    </row>
    <row r="116" spans="2:3" ht="12">
      <c r="B116" s="95"/>
      <c r="C116" s="95"/>
    </row>
    <row r="117" spans="2:3" ht="12">
      <c r="B117" s="95"/>
      <c r="C117" s="95"/>
    </row>
    <row r="118" spans="2:3" ht="12">
      <c r="B118" s="95"/>
      <c r="C118" s="95"/>
    </row>
    <row r="119" spans="2:3" ht="12">
      <c r="B119" s="95"/>
      <c r="C119" s="95"/>
    </row>
    <row r="120" spans="2:3" ht="12">
      <c r="B120" s="95"/>
      <c r="C120" s="95"/>
    </row>
    <row r="121" spans="2:3" ht="12">
      <c r="B121" s="95"/>
      <c r="C121" s="95"/>
    </row>
    <row r="122" spans="2:3" ht="12">
      <c r="B122" s="95"/>
      <c r="C122" s="95"/>
    </row>
    <row r="123" spans="2:3" ht="12">
      <c r="B123" s="95"/>
      <c r="C123" s="95"/>
    </row>
    <row r="124" spans="2:3" ht="12">
      <c r="B124" s="95"/>
      <c r="C124" s="95"/>
    </row>
    <row r="125" spans="2:3" ht="12">
      <c r="B125" s="95"/>
      <c r="C125" s="95"/>
    </row>
    <row r="126" spans="2:3" ht="12">
      <c r="B126" s="95"/>
      <c r="C126" s="95"/>
    </row>
    <row r="127" spans="2:3" ht="12">
      <c r="B127" s="95"/>
      <c r="C127" s="95"/>
    </row>
    <row r="128" spans="2:3" ht="12">
      <c r="B128" s="95"/>
      <c r="C128" s="95"/>
    </row>
    <row r="129" spans="2:3" ht="12">
      <c r="B129" s="95"/>
      <c r="C129" s="95"/>
    </row>
    <row r="130" spans="2:3" ht="12">
      <c r="B130" s="95"/>
      <c r="C130" s="95"/>
    </row>
    <row r="131" spans="2:3" ht="12">
      <c r="B131" s="95"/>
      <c r="C131" s="95"/>
    </row>
    <row r="132" spans="2:3" ht="12">
      <c r="B132" s="95"/>
      <c r="C132" s="95"/>
    </row>
    <row r="133" spans="2:3" ht="12">
      <c r="B133" s="95"/>
      <c r="C133" s="95"/>
    </row>
    <row r="134" spans="2:3" ht="12">
      <c r="B134" s="95"/>
      <c r="C134" s="95"/>
    </row>
    <row r="135" spans="2:3" ht="12">
      <c r="B135" s="95"/>
      <c r="C135" s="95"/>
    </row>
    <row r="136" spans="2:3" ht="12">
      <c r="B136" s="95"/>
      <c r="C136" s="95"/>
    </row>
    <row r="137" spans="2:3" ht="12">
      <c r="B137" s="95"/>
      <c r="C137" s="95"/>
    </row>
    <row r="138" spans="2:3" ht="12">
      <c r="B138" s="95"/>
      <c r="C138" s="95"/>
    </row>
    <row r="139" spans="2:3" ht="12">
      <c r="B139" s="95"/>
      <c r="C139" s="95"/>
    </row>
    <row r="140" spans="2:3" ht="12">
      <c r="B140" s="95"/>
      <c r="C140" s="95"/>
    </row>
    <row r="141" spans="2:3" ht="12">
      <c r="B141" s="95"/>
      <c r="C141" s="95"/>
    </row>
    <row r="142" spans="2:3" ht="12">
      <c r="B142" s="95"/>
      <c r="C142" s="95"/>
    </row>
    <row r="143" spans="2:3" ht="12">
      <c r="B143" s="95"/>
      <c r="C143" s="95"/>
    </row>
    <row r="144" spans="2:3" ht="12">
      <c r="B144" s="95"/>
      <c r="C144" s="95"/>
    </row>
    <row r="145" spans="2:3" ht="12">
      <c r="B145" s="95"/>
      <c r="C145" s="95"/>
    </row>
    <row r="146" spans="2:3" ht="12">
      <c r="B146" s="95"/>
      <c r="C146" s="95"/>
    </row>
    <row r="147" spans="2:3" ht="12">
      <c r="B147" s="95"/>
      <c r="C147" s="95"/>
    </row>
    <row r="148" spans="2:3" ht="12">
      <c r="B148" s="95"/>
      <c r="C148" s="95"/>
    </row>
    <row r="149" spans="2:3" ht="12">
      <c r="B149" s="95"/>
      <c r="C149" s="95"/>
    </row>
    <row r="150" spans="2:3" ht="12">
      <c r="B150" s="95"/>
      <c r="C150" s="95"/>
    </row>
    <row r="151" spans="2:3" ht="12">
      <c r="B151" s="95"/>
      <c r="C151" s="95"/>
    </row>
    <row r="152" spans="2:3" ht="12">
      <c r="B152" s="95"/>
      <c r="C152" s="95"/>
    </row>
    <row r="153" spans="2:3" ht="12">
      <c r="B153" s="95"/>
      <c r="C153" s="95"/>
    </row>
    <row r="154" spans="2:3" ht="12">
      <c r="B154" s="95"/>
      <c r="C154" s="95"/>
    </row>
    <row r="155" spans="2:3" ht="12">
      <c r="B155" s="95"/>
      <c r="C155" s="95"/>
    </row>
    <row r="156" spans="2:3" ht="12">
      <c r="B156" s="95"/>
      <c r="C156" s="95"/>
    </row>
    <row r="157" spans="2:3" ht="12">
      <c r="B157" s="95"/>
      <c r="C157" s="95"/>
    </row>
    <row r="158" spans="2:3" ht="12">
      <c r="B158" s="95"/>
      <c r="C158" s="95"/>
    </row>
    <row r="159" spans="2:3" ht="12">
      <c r="B159" s="95"/>
      <c r="C159" s="95"/>
    </row>
    <row r="160" spans="2:3" ht="12">
      <c r="B160" s="95"/>
      <c r="C160" s="95"/>
    </row>
    <row r="161" spans="2:3" ht="12">
      <c r="B161" s="95"/>
      <c r="C161" s="95"/>
    </row>
    <row r="162" spans="2:3" ht="12">
      <c r="B162" s="95"/>
      <c r="C162" s="95"/>
    </row>
    <row r="163" spans="2:3" ht="12">
      <c r="B163" s="95"/>
      <c r="C163" s="95"/>
    </row>
    <row r="164" spans="2:3" ht="12">
      <c r="B164" s="95"/>
      <c r="C164" s="95"/>
    </row>
    <row r="165" spans="2:3" ht="12">
      <c r="B165" s="95"/>
      <c r="C165" s="95"/>
    </row>
    <row r="166" spans="2:3" ht="12">
      <c r="B166" s="95"/>
      <c r="C166" s="95"/>
    </row>
    <row r="167" spans="2:3" ht="12">
      <c r="B167" s="95"/>
      <c r="C167" s="95"/>
    </row>
    <row r="168" spans="2:3" ht="12">
      <c r="B168" s="95"/>
      <c r="C168" s="95"/>
    </row>
    <row r="169" spans="2:3" ht="12">
      <c r="B169" s="95"/>
      <c r="C169" s="95"/>
    </row>
    <row r="170" spans="2:3" ht="12">
      <c r="B170" s="95"/>
      <c r="C170" s="95"/>
    </row>
    <row r="171" spans="2:3" ht="12">
      <c r="B171" s="95"/>
      <c r="C171" s="95"/>
    </row>
    <row r="172" spans="2:3" ht="12">
      <c r="B172" s="95"/>
      <c r="C172" s="95"/>
    </row>
    <row r="173" spans="2:3" ht="12">
      <c r="B173" s="95"/>
      <c r="C173" s="95"/>
    </row>
    <row r="174" spans="2:3" ht="12">
      <c r="B174" s="95"/>
      <c r="C174" s="95"/>
    </row>
    <row r="175" spans="2:3" ht="12">
      <c r="B175" s="95"/>
      <c r="C175" s="95"/>
    </row>
    <row r="176" spans="2:3" ht="12">
      <c r="B176" s="95"/>
      <c r="C176" s="95"/>
    </row>
    <row r="177" spans="2:3" ht="12">
      <c r="B177" s="95"/>
      <c r="C177" s="95"/>
    </row>
    <row r="178" spans="2:3" ht="12">
      <c r="B178" s="95"/>
      <c r="C178" s="95"/>
    </row>
    <row r="179" spans="2:3" ht="12">
      <c r="B179" s="95"/>
      <c r="C179" s="95"/>
    </row>
    <row r="180" spans="2:3" ht="12">
      <c r="B180" s="95"/>
      <c r="C180" s="95"/>
    </row>
    <row r="181" spans="2:3" ht="12">
      <c r="B181" s="95"/>
      <c r="C181" s="95"/>
    </row>
    <row r="182" spans="2:3" ht="12">
      <c r="B182" s="95"/>
      <c r="C182" s="95"/>
    </row>
    <row r="183" spans="2:3" ht="12">
      <c r="B183" s="95"/>
      <c r="C183" s="95"/>
    </row>
    <row r="184" spans="2:3" ht="12">
      <c r="B184" s="95"/>
      <c r="C184" s="95"/>
    </row>
    <row r="185" spans="2:3" ht="12">
      <c r="B185" s="95"/>
      <c r="C185" s="95"/>
    </row>
    <row r="186" spans="2:3" ht="12">
      <c r="B186" s="95"/>
      <c r="C186" s="95"/>
    </row>
    <row r="187" spans="2:3" ht="12">
      <c r="B187" s="95"/>
      <c r="C187" s="95"/>
    </row>
    <row r="188" spans="2:3" ht="12">
      <c r="B188" s="95"/>
      <c r="C188" s="95"/>
    </row>
    <row r="189" spans="2:3" ht="12">
      <c r="B189" s="95"/>
      <c r="C189" s="95"/>
    </row>
    <row r="190" spans="2:3" ht="12">
      <c r="B190" s="95"/>
      <c r="C190" s="95"/>
    </row>
    <row r="191" spans="2:3" ht="12">
      <c r="B191" s="95"/>
      <c r="C191" s="95"/>
    </row>
    <row r="192" spans="2:3" ht="12">
      <c r="B192" s="95"/>
      <c r="C192" s="95"/>
    </row>
    <row r="193" spans="2:3" ht="12">
      <c r="B193" s="95"/>
      <c r="C193" s="95"/>
    </row>
    <row r="194" spans="2:3" ht="12">
      <c r="B194" s="95"/>
      <c r="C194" s="95"/>
    </row>
    <row r="195" spans="2:3" ht="12">
      <c r="B195" s="95"/>
      <c r="C195" s="95"/>
    </row>
    <row r="196" spans="2:3" ht="12">
      <c r="B196" s="95"/>
      <c r="C196" s="95"/>
    </row>
    <row r="197" spans="2:3" ht="12">
      <c r="B197" s="95"/>
      <c r="C197" s="95"/>
    </row>
    <row r="198" spans="2:3" ht="12">
      <c r="B198" s="95"/>
      <c r="C198" s="95"/>
    </row>
    <row r="199" spans="2:3" ht="12">
      <c r="B199" s="95"/>
      <c r="C199" s="95"/>
    </row>
    <row r="200" spans="2:3" ht="12">
      <c r="B200" s="95"/>
      <c r="C200" s="95"/>
    </row>
    <row r="201" spans="2:3" ht="12">
      <c r="B201" s="95"/>
      <c r="C201" s="95"/>
    </row>
    <row r="202" spans="2:3" ht="12">
      <c r="B202" s="95"/>
      <c r="C202" s="95"/>
    </row>
    <row r="203" spans="2:3" ht="12">
      <c r="B203" s="95"/>
      <c r="C203" s="95"/>
    </row>
    <row r="204" spans="2:3" ht="12">
      <c r="B204" s="95"/>
      <c r="C204" s="95"/>
    </row>
    <row r="205" spans="2:3" ht="12">
      <c r="B205" s="95"/>
      <c r="C205" s="95"/>
    </row>
    <row r="206" spans="2:3" ht="12">
      <c r="B206" s="95"/>
      <c r="C206" s="95"/>
    </row>
    <row r="207" spans="2:3" ht="12">
      <c r="B207" s="95"/>
      <c r="C207" s="95"/>
    </row>
    <row r="208" spans="2:3" ht="12">
      <c r="B208" s="95"/>
      <c r="C208" s="95"/>
    </row>
    <row r="209" spans="2:3" ht="12">
      <c r="B209" s="95"/>
      <c r="C209" s="95"/>
    </row>
    <row r="210" spans="2:3" ht="12">
      <c r="B210" s="95"/>
      <c r="C210" s="95"/>
    </row>
    <row r="211" spans="2:3" ht="12">
      <c r="B211" s="95"/>
      <c r="C211" s="95"/>
    </row>
    <row r="212" spans="2:3" ht="12">
      <c r="B212" s="95"/>
      <c r="C212" s="95"/>
    </row>
    <row r="213" spans="2:3" ht="12">
      <c r="B213" s="95"/>
      <c r="C213" s="95"/>
    </row>
    <row r="214" spans="2:3" ht="12">
      <c r="B214" s="95"/>
      <c r="C214" s="95"/>
    </row>
    <row r="215" spans="2:3" ht="12">
      <c r="B215" s="95"/>
      <c r="C215" s="95"/>
    </row>
    <row r="216" spans="2:3" ht="12">
      <c r="B216" s="95"/>
      <c r="C216" s="95"/>
    </row>
    <row r="217" spans="2:3" ht="12">
      <c r="B217" s="95"/>
      <c r="C217" s="95"/>
    </row>
    <row r="218" spans="2:3" ht="12">
      <c r="B218" s="95"/>
      <c r="C218" s="95"/>
    </row>
    <row r="219" spans="2:3" ht="12">
      <c r="B219" s="95"/>
      <c r="C219" s="95"/>
    </row>
    <row r="220" spans="2:3" ht="12">
      <c r="B220" s="95"/>
      <c r="C220" s="95"/>
    </row>
    <row r="221" spans="2:3" ht="12">
      <c r="B221" s="95"/>
      <c r="C221" s="95"/>
    </row>
    <row r="222" spans="2:3" ht="12">
      <c r="B222" s="95"/>
      <c r="C222" s="95"/>
    </row>
    <row r="223" spans="2:3" ht="12">
      <c r="B223" s="95"/>
      <c r="C223" s="95"/>
    </row>
    <row r="224" spans="2:3" ht="12">
      <c r="B224" s="95"/>
      <c r="C224" s="95"/>
    </row>
    <row r="225" spans="2:3" ht="12">
      <c r="B225" s="95"/>
      <c r="C225" s="95"/>
    </row>
    <row r="226" spans="2:3" ht="12">
      <c r="B226" s="95"/>
      <c r="C226" s="95"/>
    </row>
    <row r="227" spans="2:3" ht="12">
      <c r="B227" s="95"/>
      <c r="C227" s="95"/>
    </row>
    <row r="228" spans="2:3" ht="12">
      <c r="B228" s="95"/>
      <c r="C228" s="95"/>
    </row>
    <row r="229" spans="2:3" ht="12">
      <c r="B229" s="95"/>
      <c r="C229" s="95"/>
    </row>
    <row r="230" spans="2:3" ht="12">
      <c r="B230" s="95"/>
      <c r="C230" s="95"/>
    </row>
    <row r="231" spans="2:3" ht="12">
      <c r="B231" s="95"/>
      <c r="C231" s="95"/>
    </row>
    <row r="232" spans="2:3" ht="12">
      <c r="B232" s="95"/>
      <c r="C232" s="95"/>
    </row>
    <row r="233" spans="2:3" ht="12">
      <c r="B233" s="95"/>
      <c r="C233" s="95"/>
    </row>
    <row r="234" spans="2:3" ht="12">
      <c r="B234" s="95"/>
      <c r="C234" s="95"/>
    </row>
    <row r="235" spans="2:3" ht="12">
      <c r="B235" s="95"/>
      <c r="C235" s="95"/>
    </row>
    <row r="236" spans="2:3" ht="12">
      <c r="B236" s="95"/>
      <c r="C236" s="95"/>
    </row>
    <row r="237" spans="2:3" ht="12">
      <c r="B237" s="95"/>
      <c r="C237" s="95"/>
    </row>
    <row r="238" spans="2:3" ht="12">
      <c r="B238" s="95"/>
      <c r="C238" s="95"/>
    </row>
    <row r="239" spans="2:3" ht="12">
      <c r="B239" s="95"/>
      <c r="C239" s="95"/>
    </row>
    <row r="240" spans="2:3" ht="12">
      <c r="B240" s="95"/>
      <c r="C240" s="95"/>
    </row>
    <row r="241" spans="2:3" ht="12">
      <c r="B241" s="95"/>
      <c r="C241" s="95"/>
    </row>
    <row r="242" spans="2:3" ht="12">
      <c r="B242" s="95"/>
      <c r="C242" s="95"/>
    </row>
    <row r="243" spans="2:3" ht="12">
      <c r="B243" s="95"/>
      <c r="C243" s="95"/>
    </row>
    <row r="244" spans="2:3" ht="12">
      <c r="B244" s="95"/>
      <c r="C244" s="95"/>
    </row>
    <row r="245" spans="2:3" ht="12">
      <c r="B245" s="95"/>
      <c r="C245" s="95"/>
    </row>
    <row r="246" spans="2:3" ht="12">
      <c r="B246" s="95"/>
      <c r="C246" s="95"/>
    </row>
    <row r="247" spans="2:3" ht="12">
      <c r="B247" s="95"/>
      <c r="C247" s="95"/>
    </row>
    <row r="248" spans="2:3" ht="12">
      <c r="B248" s="95"/>
      <c r="C248" s="95"/>
    </row>
    <row r="249" spans="2:3" ht="12">
      <c r="B249" s="95"/>
      <c r="C249" s="95"/>
    </row>
    <row r="250" spans="2:3" ht="12">
      <c r="B250" s="95"/>
      <c r="C250" s="95"/>
    </row>
    <row r="251" spans="2:3" ht="12">
      <c r="B251" s="95"/>
      <c r="C251" s="95"/>
    </row>
    <row r="252" spans="2:3" ht="12">
      <c r="B252" s="95"/>
      <c r="C252" s="95"/>
    </row>
    <row r="253" spans="2:3" ht="12">
      <c r="B253" s="95"/>
      <c r="C253" s="95"/>
    </row>
    <row r="254" spans="2:3" ht="12">
      <c r="B254" s="95"/>
      <c r="C254" s="95"/>
    </row>
    <row r="255" spans="2:3" ht="12">
      <c r="B255" s="95"/>
      <c r="C255" s="95"/>
    </row>
    <row r="256" spans="2:3" ht="12">
      <c r="B256" s="95"/>
      <c r="C256" s="95"/>
    </row>
    <row r="257" spans="2:3" ht="12">
      <c r="B257" s="95"/>
      <c r="C257" s="95"/>
    </row>
    <row r="258" spans="2:3" ht="12">
      <c r="B258" s="95"/>
      <c r="C258" s="95"/>
    </row>
    <row r="259" spans="2:3" ht="12">
      <c r="B259" s="95"/>
      <c r="C259" s="95"/>
    </row>
    <row r="260" spans="2:3" ht="12">
      <c r="B260" s="95"/>
      <c r="C260" s="95"/>
    </row>
    <row r="261" spans="2:3" ht="12">
      <c r="B261" s="95"/>
      <c r="C261" s="95"/>
    </row>
    <row r="262" spans="2:3" ht="12">
      <c r="B262" s="95"/>
      <c r="C262" s="95"/>
    </row>
    <row r="263" spans="2:3" ht="12">
      <c r="B263" s="95"/>
      <c r="C263" s="95"/>
    </row>
    <row r="264" spans="2:3" ht="12">
      <c r="B264" s="95"/>
      <c r="C264" s="95"/>
    </row>
    <row r="265" spans="2:3" ht="12">
      <c r="B265" s="95"/>
      <c r="C265" s="95"/>
    </row>
    <row r="266" spans="2:3" ht="12">
      <c r="B266" s="95"/>
      <c r="C266" s="95"/>
    </row>
    <row r="267" spans="2:3" ht="12">
      <c r="B267" s="95"/>
      <c r="C267" s="95"/>
    </row>
    <row r="268" spans="2:3" ht="12">
      <c r="B268" s="95"/>
      <c r="C268" s="95"/>
    </row>
    <row r="269" spans="2:3" ht="12">
      <c r="B269" s="95"/>
      <c r="C269" s="95"/>
    </row>
    <row r="270" spans="2:3" ht="12">
      <c r="B270" s="95"/>
      <c r="C270" s="95"/>
    </row>
    <row r="271" spans="2:3" ht="12">
      <c r="B271" s="95"/>
      <c r="C271" s="95"/>
    </row>
    <row r="272" spans="2:3" ht="12">
      <c r="B272" s="95"/>
      <c r="C272" s="95"/>
    </row>
    <row r="273" spans="2:3" ht="12">
      <c r="B273" s="95"/>
      <c r="C273" s="95"/>
    </row>
    <row r="274" spans="2:3" ht="12">
      <c r="B274" s="95"/>
      <c r="C274" s="95"/>
    </row>
    <row r="275" spans="2:3" ht="12">
      <c r="B275" s="95"/>
      <c r="C275" s="95"/>
    </row>
    <row r="276" spans="2:3" ht="12">
      <c r="B276" s="95"/>
      <c r="C276" s="95"/>
    </row>
    <row r="277" spans="2:3" ht="12">
      <c r="B277" s="95"/>
      <c r="C277" s="95"/>
    </row>
    <row r="278" spans="2:3" ht="12">
      <c r="B278" s="95"/>
      <c r="C278" s="95"/>
    </row>
    <row r="279" spans="2:3" ht="12">
      <c r="B279" s="95"/>
      <c r="C279" s="95"/>
    </row>
    <row r="280" spans="2:3" ht="12">
      <c r="B280" s="95"/>
      <c r="C280" s="95"/>
    </row>
    <row r="281" spans="2:3" ht="12">
      <c r="B281" s="95"/>
      <c r="C281" s="95"/>
    </row>
    <row r="282" spans="2:3" ht="12">
      <c r="B282" s="95"/>
      <c r="C282" s="95"/>
    </row>
    <row r="283" spans="2:3" ht="12">
      <c r="B283" s="95"/>
      <c r="C283" s="95"/>
    </row>
    <row r="284" spans="2:3" ht="12">
      <c r="B284" s="95"/>
      <c r="C284" s="95"/>
    </row>
    <row r="285" spans="2:3" ht="12">
      <c r="B285" s="95"/>
      <c r="C285" s="95"/>
    </row>
    <row r="286" spans="2:3" ht="12">
      <c r="B286" s="95"/>
      <c r="C286" s="95"/>
    </row>
    <row r="287" spans="2:3" ht="12">
      <c r="B287" s="95"/>
      <c r="C287" s="95"/>
    </row>
    <row r="288" spans="2:3" ht="12">
      <c r="B288" s="95"/>
      <c r="C288" s="95"/>
    </row>
    <row r="289" spans="2:3" ht="12">
      <c r="B289" s="95"/>
      <c r="C289" s="95"/>
    </row>
    <row r="290" spans="2:3" ht="12">
      <c r="B290" s="95"/>
      <c r="C290" s="95"/>
    </row>
    <row r="291" spans="2:3" ht="12">
      <c r="B291" s="95"/>
      <c r="C291" s="95"/>
    </row>
    <row r="292" spans="2:3" ht="12">
      <c r="B292" s="95"/>
      <c r="C292" s="95"/>
    </row>
    <row r="293" spans="2:3" ht="12">
      <c r="B293" s="95"/>
      <c r="C293" s="95"/>
    </row>
    <row r="294" spans="2:3" ht="12">
      <c r="B294" s="95"/>
      <c r="C294" s="95"/>
    </row>
    <row r="295" spans="2:3" ht="12">
      <c r="B295" s="95"/>
      <c r="C295" s="95"/>
    </row>
    <row r="296" spans="2:3" ht="12">
      <c r="B296" s="95"/>
      <c r="C296" s="95"/>
    </row>
    <row r="297" spans="2:3" ht="12">
      <c r="B297" s="95"/>
      <c r="C297" s="95"/>
    </row>
    <row r="298" spans="2:3" ht="12">
      <c r="B298" s="95"/>
      <c r="C298" s="95"/>
    </row>
    <row r="299" spans="2:3" ht="12">
      <c r="B299" s="95"/>
      <c r="C299" s="95"/>
    </row>
    <row r="300" spans="2:3" ht="12">
      <c r="B300" s="95"/>
      <c r="C300" s="95"/>
    </row>
    <row r="301" spans="2:3" ht="12">
      <c r="B301" s="95"/>
      <c r="C301" s="95"/>
    </row>
    <row r="302" spans="2:3" ht="12">
      <c r="B302" s="95"/>
      <c r="C302" s="95"/>
    </row>
    <row r="303" spans="2:3" ht="12">
      <c r="B303" s="95"/>
      <c r="C303" s="95"/>
    </row>
    <row r="304" spans="2:3" ht="12">
      <c r="B304" s="95"/>
      <c r="C304" s="95"/>
    </row>
    <row r="305" spans="2:3" ht="12">
      <c r="B305" s="95"/>
      <c r="C305" s="95"/>
    </row>
    <row r="306" spans="2:3" ht="12">
      <c r="B306" s="95"/>
      <c r="C306" s="95"/>
    </row>
    <row r="307" spans="2:3" ht="12">
      <c r="B307" s="95"/>
      <c r="C307" s="95"/>
    </row>
    <row r="308" spans="2:3" ht="12">
      <c r="B308" s="95"/>
      <c r="C308" s="95"/>
    </row>
    <row r="309" spans="2:3" ht="12">
      <c r="B309" s="95"/>
      <c r="C309" s="95"/>
    </row>
    <row r="310" spans="2:3" ht="12">
      <c r="B310" s="95"/>
      <c r="C310" s="95"/>
    </row>
    <row r="311" spans="2:3" ht="12">
      <c r="B311" s="95"/>
      <c r="C311" s="95"/>
    </row>
    <row r="312" spans="2:3" ht="12">
      <c r="B312" s="95"/>
      <c r="C312" s="95"/>
    </row>
    <row r="313" spans="2:3" ht="12">
      <c r="B313" s="95"/>
      <c r="C313" s="95"/>
    </row>
    <row r="314" spans="2:3" ht="12">
      <c r="B314" s="95"/>
      <c r="C314" s="95"/>
    </row>
    <row r="315" spans="2:3" ht="12">
      <c r="B315" s="95"/>
      <c r="C315" s="95"/>
    </row>
    <row r="316" spans="2:3" ht="12">
      <c r="B316" s="95"/>
      <c r="C316" s="95"/>
    </row>
    <row r="317" spans="2:3" ht="12">
      <c r="B317" s="95"/>
      <c r="C317" s="95"/>
    </row>
    <row r="318" spans="2:3" ht="12">
      <c r="B318" s="95"/>
      <c r="C318" s="95"/>
    </row>
    <row r="319" spans="2:3" ht="12">
      <c r="B319" s="95"/>
      <c r="C319" s="95"/>
    </row>
    <row r="320" spans="2:3" ht="12">
      <c r="B320" s="95"/>
      <c r="C320" s="95"/>
    </row>
    <row r="321" spans="2:3" ht="12">
      <c r="B321" s="95"/>
      <c r="C321" s="95"/>
    </row>
    <row r="322" spans="2:3" ht="12">
      <c r="B322" s="95"/>
      <c r="C322" s="95"/>
    </row>
    <row r="323" spans="2:3" ht="12">
      <c r="B323" s="95"/>
      <c r="C323" s="95"/>
    </row>
    <row r="324" spans="2:3" ht="12">
      <c r="B324" s="95"/>
      <c r="C324" s="95"/>
    </row>
    <row r="325" spans="2:3" ht="12">
      <c r="B325" s="95"/>
      <c r="C325" s="95"/>
    </row>
    <row r="326" spans="2:3" ht="12">
      <c r="B326" s="95"/>
      <c r="C326" s="95"/>
    </row>
    <row r="327" spans="2:3" ht="12">
      <c r="B327" s="95"/>
      <c r="C327" s="95"/>
    </row>
    <row r="328" spans="2:3" ht="12">
      <c r="B328" s="95"/>
      <c r="C328" s="95"/>
    </row>
    <row r="329" spans="2:3" ht="12">
      <c r="B329" s="95"/>
      <c r="C329" s="95"/>
    </row>
    <row r="330" spans="2:3" ht="12">
      <c r="B330" s="95"/>
      <c r="C330" s="95"/>
    </row>
    <row r="331" spans="2:3" ht="12">
      <c r="B331" s="95"/>
      <c r="C331" s="95"/>
    </row>
    <row r="332" spans="2:3" ht="12">
      <c r="B332" s="95"/>
      <c r="C332" s="95"/>
    </row>
    <row r="333" spans="2:3" ht="12">
      <c r="B333" s="95"/>
      <c r="C333" s="95"/>
    </row>
    <row r="334" spans="2:3" ht="12">
      <c r="B334" s="95"/>
      <c r="C334" s="95"/>
    </row>
    <row r="335" spans="2:3" ht="12">
      <c r="B335" s="95"/>
      <c r="C335" s="95"/>
    </row>
    <row r="336" spans="2:3" ht="12">
      <c r="B336" s="95"/>
      <c r="C336" s="95"/>
    </row>
    <row r="337" spans="2:3" ht="12">
      <c r="B337" s="95"/>
      <c r="C337" s="95"/>
    </row>
    <row r="338" spans="2:3" ht="12">
      <c r="B338" s="95"/>
      <c r="C338" s="95"/>
    </row>
    <row r="339" spans="2:3" ht="12">
      <c r="B339" s="95"/>
      <c r="C339" s="95"/>
    </row>
    <row r="340" spans="2:3" ht="12">
      <c r="B340" s="95"/>
      <c r="C340" s="95"/>
    </row>
    <row r="341" spans="2:3" ht="12">
      <c r="B341" s="95"/>
      <c r="C341" s="95"/>
    </row>
    <row r="342" spans="2:3" ht="12">
      <c r="B342" s="95"/>
      <c r="C342" s="95"/>
    </row>
    <row r="343" spans="2:3" ht="12">
      <c r="B343" s="95"/>
      <c r="C343" s="95"/>
    </row>
    <row r="344" spans="2:3" ht="12">
      <c r="B344" s="95"/>
      <c r="C344" s="95"/>
    </row>
    <row r="345" spans="2:3" ht="12">
      <c r="B345" s="95"/>
      <c r="C345" s="95"/>
    </row>
    <row r="346" spans="2:3" ht="12">
      <c r="B346" s="95"/>
      <c r="C346" s="95"/>
    </row>
    <row r="347" spans="2:3" ht="12">
      <c r="B347" s="95"/>
      <c r="C347" s="95"/>
    </row>
    <row r="348" spans="2:3" ht="12">
      <c r="B348" s="95"/>
      <c r="C348" s="95"/>
    </row>
    <row r="349" spans="2:3" ht="12">
      <c r="B349" s="95"/>
      <c r="C349" s="95"/>
    </row>
    <row r="350" spans="2:3" ht="12">
      <c r="B350" s="95"/>
      <c r="C350" s="95"/>
    </row>
    <row r="351" spans="2:3" ht="12">
      <c r="B351" s="95"/>
      <c r="C351" s="95"/>
    </row>
    <row r="352" spans="2:3" ht="12">
      <c r="B352" s="95"/>
      <c r="C352" s="95"/>
    </row>
    <row r="353" spans="2:3" ht="12">
      <c r="B353" s="95"/>
      <c r="C353" s="95"/>
    </row>
    <row r="354" spans="2:3" ht="12">
      <c r="B354" s="95"/>
      <c r="C354" s="95"/>
    </row>
    <row r="355" spans="2:3" ht="12">
      <c r="B355" s="95"/>
      <c r="C355" s="95"/>
    </row>
    <row r="356" spans="2:3" ht="12">
      <c r="B356" s="95"/>
      <c r="C356" s="95"/>
    </row>
    <row r="357" spans="2:3" ht="12">
      <c r="B357" s="95"/>
      <c r="C357" s="95"/>
    </row>
    <row r="358" spans="2:3" ht="12">
      <c r="B358" s="95"/>
      <c r="C358" s="95"/>
    </row>
    <row r="359" spans="2:3" ht="12">
      <c r="B359" s="95"/>
      <c r="C359" s="95"/>
    </row>
    <row r="360" spans="2:3" ht="12">
      <c r="B360" s="95"/>
      <c r="C360" s="95"/>
    </row>
    <row r="361" spans="2:3" ht="12">
      <c r="B361" s="95"/>
      <c r="C361" s="95"/>
    </row>
    <row r="362" spans="2:3" ht="12">
      <c r="B362" s="95"/>
      <c r="C362" s="95"/>
    </row>
    <row r="363" spans="2:3" ht="12">
      <c r="B363" s="95"/>
      <c r="C363" s="95"/>
    </row>
    <row r="364" spans="2:3" ht="12">
      <c r="B364" s="95"/>
      <c r="C364" s="95"/>
    </row>
    <row r="365" spans="2:3" ht="12">
      <c r="B365" s="95"/>
      <c r="C365" s="95"/>
    </row>
    <row r="366" spans="2:3" ht="12">
      <c r="B366" s="95"/>
      <c r="C366" s="95"/>
    </row>
    <row r="367" spans="2:3" ht="12">
      <c r="B367" s="95"/>
      <c r="C367" s="95"/>
    </row>
    <row r="368" spans="2:3" ht="12">
      <c r="B368" s="95"/>
      <c r="C368" s="95"/>
    </row>
    <row r="369" spans="2:3" ht="12">
      <c r="B369" s="95"/>
      <c r="C369" s="95"/>
    </row>
    <row r="370" spans="2:3" ht="12">
      <c r="B370" s="95"/>
      <c r="C370" s="95"/>
    </row>
    <row r="371" spans="2:3" ht="12">
      <c r="B371" s="95"/>
      <c r="C371" s="95"/>
    </row>
    <row r="372" spans="2:3" ht="12">
      <c r="B372" s="95"/>
      <c r="C372" s="95"/>
    </row>
    <row r="373" spans="2:3" ht="12">
      <c r="B373" s="95"/>
      <c r="C373" s="95"/>
    </row>
    <row r="374" spans="2:3" ht="12">
      <c r="B374" s="95"/>
      <c r="C374" s="95"/>
    </row>
    <row r="375" spans="2:3" ht="12">
      <c r="B375" s="95"/>
      <c r="C375" s="95"/>
    </row>
    <row r="376" spans="2:3" ht="12">
      <c r="B376" s="95"/>
      <c r="C376" s="95"/>
    </row>
    <row r="377" spans="2:3" ht="12">
      <c r="B377" s="95"/>
      <c r="C377" s="95"/>
    </row>
    <row r="378" spans="2:3" ht="12">
      <c r="B378" s="95"/>
      <c r="C378" s="95"/>
    </row>
    <row r="379" spans="2:3" ht="12">
      <c r="B379" s="95"/>
      <c r="C379" s="95"/>
    </row>
    <row r="380" spans="2:3" ht="12">
      <c r="B380" s="95"/>
      <c r="C380" s="95"/>
    </row>
    <row r="381" spans="2:3" ht="12">
      <c r="B381" s="95"/>
      <c r="C381" s="95"/>
    </row>
    <row r="382" spans="2:3" ht="12">
      <c r="B382" s="95"/>
      <c r="C382" s="95"/>
    </row>
    <row r="383" spans="2:3" ht="12">
      <c r="B383" s="95"/>
      <c r="C383" s="95"/>
    </row>
    <row r="384" spans="2:3" ht="12">
      <c r="B384" s="95"/>
      <c r="C384" s="95"/>
    </row>
    <row r="385" spans="2:3" ht="12">
      <c r="B385" s="95"/>
      <c r="C385" s="95"/>
    </row>
    <row r="386" spans="2:3" ht="12">
      <c r="B386" s="95"/>
      <c r="C386" s="95"/>
    </row>
    <row r="387" spans="2:3" ht="12">
      <c r="B387" s="95"/>
      <c r="C387" s="95"/>
    </row>
    <row r="388" spans="2:3" ht="12">
      <c r="B388" s="95"/>
      <c r="C388" s="95"/>
    </row>
    <row r="389" spans="2:3" ht="12">
      <c r="B389" s="95"/>
      <c r="C389" s="95"/>
    </row>
    <row r="390" spans="2:3" ht="12">
      <c r="B390" s="95"/>
      <c r="C390" s="95"/>
    </row>
    <row r="391" spans="2:3" ht="12">
      <c r="B391" s="95"/>
      <c r="C391" s="95"/>
    </row>
    <row r="392" spans="2:3" ht="12">
      <c r="B392" s="95"/>
      <c r="C392" s="95"/>
    </row>
    <row r="393" spans="2:3" ht="12">
      <c r="B393" s="95"/>
      <c r="C393" s="95"/>
    </row>
    <row r="394" spans="2:3" ht="12">
      <c r="B394" s="95"/>
      <c r="C394" s="95"/>
    </row>
    <row r="395" spans="2:3" ht="12">
      <c r="B395" s="95"/>
      <c r="C395" s="95"/>
    </row>
    <row r="396" spans="2:3" ht="12">
      <c r="B396" s="95"/>
      <c r="C396" s="95"/>
    </row>
    <row r="397" spans="2:3" ht="12">
      <c r="B397" s="95"/>
      <c r="C397" s="95"/>
    </row>
    <row r="398" spans="2:3" ht="12">
      <c r="B398" s="95"/>
      <c r="C398" s="95"/>
    </row>
    <row r="399" spans="2:3" ht="12">
      <c r="B399" s="95"/>
      <c r="C399" s="95"/>
    </row>
    <row r="400" spans="2:3" ht="12">
      <c r="B400" s="95"/>
      <c r="C400" s="95"/>
    </row>
    <row r="401" spans="2:3" ht="12">
      <c r="B401" s="95"/>
      <c r="C401" s="95"/>
    </row>
    <row r="402" spans="2:3" ht="12">
      <c r="B402" s="95"/>
      <c r="C402" s="95"/>
    </row>
    <row r="403" spans="2:3" ht="12">
      <c r="B403" s="95"/>
      <c r="C403" s="95"/>
    </row>
    <row r="404" spans="2:3" ht="12">
      <c r="B404" s="95"/>
      <c r="C404" s="95"/>
    </row>
    <row r="405" spans="2:3" ht="12">
      <c r="B405" s="95"/>
      <c r="C405" s="95"/>
    </row>
    <row r="406" spans="2:3" ht="12">
      <c r="B406" s="95"/>
      <c r="C406" s="95"/>
    </row>
    <row r="407" spans="2:3" ht="12">
      <c r="B407" s="95"/>
      <c r="C407" s="95"/>
    </row>
    <row r="408" spans="2:3" ht="12">
      <c r="B408" s="95"/>
      <c r="C408" s="95"/>
    </row>
    <row r="409" spans="2:3" ht="12">
      <c r="B409" s="95"/>
      <c r="C409" s="95"/>
    </row>
    <row r="410" spans="2:3" ht="12">
      <c r="B410" s="95"/>
      <c r="C410" s="95"/>
    </row>
    <row r="411" spans="2:3" ht="12">
      <c r="B411" s="95"/>
      <c r="C411" s="95"/>
    </row>
    <row r="412" spans="2:3" ht="12">
      <c r="B412" s="95"/>
      <c r="C412" s="95"/>
    </row>
    <row r="413" spans="2:3" ht="12">
      <c r="B413" s="95"/>
      <c r="C413" s="95"/>
    </row>
    <row r="414" spans="2:3" ht="12">
      <c r="B414" s="95"/>
      <c r="C414" s="95"/>
    </row>
    <row r="415" spans="2:3" ht="12">
      <c r="B415" s="95"/>
      <c r="C415" s="95"/>
    </row>
    <row r="416" spans="2:3" ht="12">
      <c r="B416" s="95"/>
      <c r="C416" s="95"/>
    </row>
    <row r="417" spans="2:3" ht="12">
      <c r="B417" s="95"/>
      <c r="C417" s="95"/>
    </row>
    <row r="418" spans="2:3" ht="12">
      <c r="B418" s="95"/>
      <c r="C418" s="95"/>
    </row>
    <row r="419" spans="2:3" ht="12">
      <c r="B419" s="95"/>
      <c r="C419" s="95"/>
    </row>
    <row r="420" spans="2:3" ht="12">
      <c r="B420" s="95"/>
      <c r="C420" s="95"/>
    </row>
    <row r="421" spans="2:3" ht="12">
      <c r="B421" s="95"/>
      <c r="C421" s="95"/>
    </row>
    <row r="422" spans="2:3" ht="12">
      <c r="B422" s="95"/>
      <c r="C422" s="95"/>
    </row>
    <row r="423" spans="2:3" ht="12">
      <c r="B423" s="95"/>
      <c r="C423" s="95"/>
    </row>
  </sheetData>
  <sheetProtection/>
  <mergeCells count="24">
    <mergeCell ref="T6:V6"/>
    <mergeCell ref="Y3:Y6"/>
    <mergeCell ref="Z3:Z6"/>
    <mergeCell ref="E6:G6"/>
    <mergeCell ref="J4:L4"/>
    <mergeCell ref="J6:L6"/>
    <mergeCell ref="O4:Q4"/>
    <mergeCell ref="O6:Q6"/>
    <mergeCell ref="O3:Q3"/>
    <mergeCell ref="T3:V3"/>
    <mergeCell ref="Y1:Z1"/>
    <mergeCell ref="Y2:Z2"/>
    <mergeCell ref="E1:H1"/>
    <mergeCell ref="J1:M1"/>
    <mergeCell ref="O1:R1"/>
    <mergeCell ref="T1:W1"/>
    <mergeCell ref="T5:V5"/>
    <mergeCell ref="O5:Q5"/>
    <mergeCell ref="E3:G3"/>
    <mergeCell ref="E5:G5"/>
    <mergeCell ref="J3:L3"/>
    <mergeCell ref="J5:L5"/>
    <mergeCell ref="E4:G4"/>
    <mergeCell ref="T4:V4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6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Q1" sqref="Q1:BX16384"/>
    </sheetView>
  </sheetViews>
  <sheetFormatPr defaultColWidth="9.7109375" defaultRowHeight="12.75"/>
  <cols>
    <col min="1" max="1" width="3.00390625" style="1" bestFit="1" customWidth="1"/>
    <col min="2" max="2" width="24.421875" style="1" customWidth="1"/>
    <col min="3" max="3" width="25.421875" style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customWidth="1"/>
    <col min="10" max="10" width="9.28125" style="1" bestFit="1" customWidth="1"/>
    <col min="11" max="11" width="10.140625" style="1" customWidth="1"/>
    <col min="12" max="12" width="7.7109375" style="1" customWidth="1"/>
    <col min="13" max="13" width="8.28125" style="1" customWidth="1"/>
    <col min="14" max="14" width="0.71875" style="1" customWidth="1"/>
    <col min="15" max="15" width="10.28125" style="1" customWidth="1"/>
    <col min="16" max="16" width="10.7109375" style="2" customWidth="1"/>
    <col min="17" max="16384" width="9.7109375" style="1" customWidth="1"/>
  </cols>
  <sheetData>
    <row r="1" spans="1:16" ht="16.5" thickBot="1">
      <c r="A1" s="10"/>
      <c r="D1" s="7"/>
      <c r="E1" s="217" t="s">
        <v>104</v>
      </c>
      <c r="F1" s="218"/>
      <c r="G1" s="218"/>
      <c r="H1" s="219"/>
      <c r="I1" s="5"/>
      <c r="J1" s="195" t="s">
        <v>105</v>
      </c>
      <c r="K1" s="196"/>
      <c r="L1" s="196"/>
      <c r="M1" s="197"/>
      <c r="N1" s="5"/>
      <c r="O1" s="198" t="s">
        <v>100</v>
      </c>
      <c r="P1" s="199"/>
    </row>
    <row r="2" spans="1:16" s="12" customFormat="1" ht="28.5" customHeight="1" thickBot="1">
      <c r="A2" s="11"/>
      <c r="D2" s="38"/>
      <c r="E2" s="35" t="s">
        <v>35</v>
      </c>
      <c r="F2" s="37">
        <v>1.151</v>
      </c>
      <c r="G2" s="35" t="s">
        <v>28</v>
      </c>
      <c r="H2" s="36" t="s">
        <v>324</v>
      </c>
      <c r="I2" s="39"/>
      <c r="J2" s="35" t="s">
        <v>35</v>
      </c>
      <c r="K2" s="37">
        <v>4.534</v>
      </c>
      <c r="L2" s="35" t="s">
        <v>28</v>
      </c>
      <c r="M2" s="36" t="s">
        <v>324</v>
      </c>
      <c r="N2" s="39"/>
      <c r="O2" s="220" t="s">
        <v>290</v>
      </c>
      <c r="P2" s="221"/>
    </row>
    <row r="3" spans="4:16" s="12" customFormat="1" ht="18.75" customHeight="1">
      <c r="D3" s="38"/>
      <c r="E3" s="208" t="s">
        <v>17</v>
      </c>
      <c r="F3" s="209"/>
      <c r="G3" s="210"/>
      <c r="H3" s="100">
        <v>0.27152777777777776</v>
      </c>
      <c r="I3" s="40"/>
      <c r="J3" s="208" t="s">
        <v>17</v>
      </c>
      <c r="K3" s="209"/>
      <c r="L3" s="210"/>
      <c r="M3" s="100">
        <v>0.27152777777777776</v>
      </c>
      <c r="N3" s="40"/>
      <c r="O3" s="222" t="s">
        <v>46</v>
      </c>
      <c r="P3" s="225">
        <v>2</v>
      </c>
    </row>
    <row r="4" spans="4:16" s="12" customFormat="1" ht="12.75">
      <c r="D4" s="38"/>
      <c r="E4" s="208" t="s">
        <v>322</v>
      </c>
      <c r="F4" s="209"/>
      <c r="G4" s="210"/>
      <c r="H4" s="177">
        <v>0.2795138888888889</v>
      </c>
      <c r="I4" s="40"/>
      <c r="J4" s="208" t="s">
        <v>322</v>
      </c>
      <c r="K4" s="209"/>
      <c r="L4" s="210"/>
      <c r="M4" s="177">
        <v>0.2795138888888889</v>
      </c>
      <c r="N4" s="40"/>
      <c r="O4" s="223"/>
      <c r="P4" s="226"/>
    </row>
    <row r="5" spans="4:16" s="12" customFormat="1" ht="13.5" thickBot="1">
      <c r="D5" s="38"/>
      <c r="E5" s="205" t="s">
        <v>311</v>
      </c>
      <c r="F5" s="206"/>
      <c r="G5" s="207"/>
      <c r="H5" s="101">
        <v>0.0011423611111111111</v>
      </c>
      <c r="I5" s="41"/>
      <c r="J5" s="205" t="s">
        <v>311</v>
      </c>
      <c r="K5" s="206"/>
      <c r="L5" s="207"/>
      <c r="M5" s="101">
        <v>0.004085648148148148</v>
      </c>
      <c r="N5" s="41"/>
      <c r="O5" s="223"/>
      <c r="P5" s="226"/>
    </row>
    <row r="6" spans="4:16" s="12" customFormat="1" ht="13.5" thickBot="1">
      <c r="D6" s="38"/>
      <c r="E6" s="205" t="s">
        <v>310</v>
      </c>
      <c r="F6" s="206"/>
      <c r="G6" s="206"/>
      <c r="H6" s="181">
        <v>0.001170138888888889</v>
      </c>
      <c r="I6" s="41"/>
      <c r="J6" s="205" t="s">
        <v>310</v>
      </c>
      <c r="K6" s="206"/>
      <c r="L6" s="206"/>
      <c r="M6" s="181">
        <v>0.004239583333333334</v>
      </c>
      <c r="N6" s="41"/>
      <c r="O6" s="224"/>
      <c r="P6" s="227"/>
    </row>
    <row r="7" spans="1:16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108" t="s">
        <v>2</v>
      </c>
      <c r="P7" s="108" t="s">
        <v>4</v>
      </c>
    </row>
    <row r="8" spans="1:16" ht="13.5" thickBot="1" thickTop="1">
      <c r="A8" s="19">
        <v>1</v>
      </c>
      <c r="B8" s="160" t="s">
        <v>137</v>
      </c>
      <c r="C8" s="160" t="s">
        <v>138</v>
      </c>
      <c r="D8" s="8"/>
      <c r="E8" s="102">
        <v>0.27267013888888886</v>
      </c>
      <c r="F8" s="103">
        <v>0.27265046296296297</v>
      </c>
      <c r="G8" s="106">
        <v>1.9675925925888293E-05</v>
      </c>
      <c r="H8" s="110">
        <v>-1.7</v>
      </c>
      <c r="I8" s="6"/>
      <c r="J8" s="102">
        <v>0.2756134259259259</v>
      </c>
      <c r="K8" s="103">
        <v>0.2756018518518519</v>
      </c>
      <c r="L8" s="106">
        <v>1.1574074074038876E-05</v>
      </c>
      <c r="M8" s="110">
        <v>-1</v>
      </c>
      <c r="N8" s="6"/>
      <c r="O8" s="110">
        <v>2.7</v>
      </c>
      <c r="P8" s="20">
        <v>8</v>
      </c>
    </row>
    <row r="9" spans="1:16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0.2730173611111111</v>
      </c>
      <c r="F9" s="167"/>
      <c r="G9" s="187" t="s">
        <v>25</v>
      </c>
      <c r="H9" s="166">
        <v>300</v>
      </c>
      <c r="I9" s="6"/>
      <c r="J9" s="186">
        <v>0.27596064814814814</v>
      </c>
      <c r="K9" s="167"/>
      <c r="L9" s="187" t="s">
        <v>25</v>
      </c>
      <c r="M9" s="166">
        <v>300</v>
      </c>
      <c r="N9" s="6"/>
      <c r="O9" s="166">
        <v>600</v>
      </c>
      <c r="P9" s="188">
        <v>37</v>
      </c>
    </row>
    <row r="10" spans="1:16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0.2733645833333333</v>
      </c>
      <c r="F10" s="103">
        <v>0.2732638888888889</v>
      </c>
      <c r="G10" s="106">
        <v>0.00010069444444438247</v>
      </c>
      <c r="H10" s="110">
        <v>-8.7</v>
      </c>
      <c r="I10" s="6"/>
      <c r="J10" s="102">
        <v>0.27630787037037036</v>
      </c>
      <c r="K10" s="103">
        <v>0.27609953703703705</v>
      </c>
      <c r="L10" s="106">
        <v>0.0002083333333333104</v>
      </c>
      <c r="M10" s="110">
        <v>-18</v>
      </c>
      <c r="N10" s="6"/>
      <c r="O10" s="110">
        <v>26.7</v>
      </c>
      <c r="P10" s="20">
        <v>34</v>
      </c>
    </row>
    <row r="11" spans="1:16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0.2737118055555555</v>
      </c>
      <c r="F11" s="167">
        <v>0.27369212962962963</v>
      </c>
      <c r="G11" s="187">
        <v>1.9675925925888293E-05</v>
      </c>
      <c r="H11" s="166">
        <v>-1.7</v>
      </c>
      <c r="I11" s="6"/>
      <c r="J11" s="186">
        <v>0.2766550925925926</v>
      </c>
      <c r="K11" s="167">
        <v>0.27664351851851854</v>
      </c>
      <c r="L11" s="187">
        <v>1.1574074074038876E-05</v>
      </c>
      <c r="M11" s="166">
        <v>-1</v>
      </c>
      <c r="N11" s="6"/>
      <c r="O11" s="166">
        <v>2.7</v>
      </c>
      <c r="P11" s="188">
        <v>8</v>
      </c>
    </row>
    <row r="12" spans="1:16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0.27405902777777774</v>
      </c>
      <c r="F12" s="103"/>
      <c r="G12" s="106" t="s">
        <v>25</v>
      </c>
      <c r="H12" s="110">
        <v>300</v>
      </c>
      <c r="I12" s="6"/>
      <c r="J12" s="102">
        <v>0.2770023148148148</v>
      </c>
      <c r="K12" s="103"/>
      <c r="L12" s="106" t="s">
        <v>25</v>
      </c>
      <c r="M12" s="110">
        <v>300</v>
      </c>
      <c r="N12" s="6"/>
      <c r="O12" s="110">
        <v>600</v>
      </c>
      <c r="P12" s="20">
        <v>37</v>
      </c>
    </row>
    <row r="13" spans="1:16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0.27440624999999996</v>
      </c>
      <c r="F13" s="167"/>
      <c r="G13" s="187" t="s">
        <v>25</v>
      </c>
      <c r="H13" s="166">
        <v>300</v>
      </c>
      <c r="I13" s="6"/>
      <c r="J13" s="186">
        <v>0.277349537037037</v>
      </c>
      <c r="K13" s="167"/>
      <c r="L13" s="187" t="s">
        <v>25</v>
      </c>
      <c r="M13" s="166">
        <v>300</v>
      </c>
      <c r="N13" s="6"/>
      <c r="O13" s="166">
        <v>600</v>
      </c>
      <c r="P13" s="188">
        <v>37</v>
      </c>
    </row>
    <row r="14" spans="1:16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0.2747534722222222</v>
      </c>
      <c r="F14" s="103">
        <v>0.2747337962962963</v>
      </c>
      <c r="G14" s="106">
        <v>1.9675925925888293E-05</v>
      </c>
      <c r="H14" s="110">
        <v>-1.7</v>
      </c>
      <c r="I14" s="6"/>
      <c r="J14" s="102">
        <v>0.27769675925925924</v>
      </c>
      <c r="K14" s="103">
        <v>0.27769675925925924</v>
      </c>
      <c r="L14" s="106">
        <v>0</v>
      </c>
      <c r="M14" s="110">
        <v>0</v>
      </c>
      <c r="N14" s="6"/>
      <c r="O14" s="110">
        <v>1.7</v>
      </c>
      <c r="P14" s="20">
        <v>5</v>
      </c>
    </row>
    <row r="15" spans="1:16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0.2751006944444444</v>
      </c>
      <c r="F15" s="167">
        <v>0.2750810185185185</v>
      </c>
      <c r="G15" s="187">
        <v>1.9675925925888293E-05</v>
      </c>
      <c r="H15" s="166">
        <v>-1.7</v>
      </c>
      <c r="I15" s="6"/>
      <c r="J15" s="186">
        <v>0.27804398148148146</v>
      </c>
      <c r="K15" s="167">
        <v>0.2780092592592593</v>
      </c>
      <c r="L15" s="187">
        <v>3.472222222217214E-05</v>
      </c>
      <c r="M15" s="166">
        <v>-3</v>
      </c>
      <c r="N15" s="6"/>
      <c r="O15" s="166">
        <v>4.7</v>
      </c>
      <c r="P15" s="188">
        <v>19</v>
      </c>
    </row>
    <row r="16" spans="1:16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0.2754479166666666</v>
      </c>
      <c r="F16" s="103">
        <v>0.2754398148148148</v>
      </c>
      <c r="G16" s="106">
        <v>8.101851851849418E-06</v>
      </c>
      <c r="H16" s="110">
        <v>-0.7</v>
      </c>
      <c r="I16" s="6"/>
      <c r="J16" s="102">
        <v>0.2783912037037037</v>
      </c>
      <c r="K16" s="103">
        <v>0.2783912037037037</v>
      </c>
      <c r="L16" s="106">
        <v>0</v>
      </c>
      <c r="M16" s="110">
        <v>0</v>
      </c>
      <c r="N16" s="6"/>
      <c r="O16" s="110">
        <v>0.7</v>
      </c>
      <c r="P16" s="20">
        <v>3</v>
      </c>
    </row>
    <row r="17" spans="1:16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0.27579513888888885</v>
      </c>
      <c r="F17" s="167"/>
      <c r="G17" s="187" t="s">
        <v>25</v>
      </c>
      <c r="H17" s="166">
        <v>300</v>
      </c>
      <c r="I17" s="6"/>
      <c r="J17" s="186">
        <v>0.2787384259259259</v>
      </c>
      <c r="K17" s="167"/>
      <c r="L17" s="187" t="s">
        <v>25</v>
      </c>
      <c r="M17" s="166">
        <v>300</v>
      </c>
      <c r="N17" s="6"/>
      <c r="O17" s="166">
        <v>600</v>
      </c>
      <c r="P17" s="188">
        <v>37</v>
      </c>
    </row>
    <row r="18" spans="1:16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0.27614236111111107</v>
      </c>
      <c r="F18" s="103">
        <v>0.27616898148148145</v>
      </c>
      <c r="G18" s="106">
        <v>2.6620370370378232E-05</v>
      </c>
      <c r="H18" s="110">
        <v>2.3</v>
      </c>
      <c r="I18" s="6"/>
      <c r="J18" s="102">
        <v>0.2790856481481481</v>
      </c>
      <c r="K18" s="103">
        <v>0.2790972222222222</v>
      </c>
      <c r="L18" s="106">
        <v>1.1574074074094387E-05</v>
      </c>
      <c r="M18" s="110">
        <v>1</v>
      </c>
      <c r="N18" s="6"/>
      <c r="O18" s="110">
        <v>3.3</v>
      </c>
      <c r="P18" s="20">
        <v>11</v>
      </c>
    </row>
    <row r="19" spans="1:16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0.2764895833333333</v>
      </c>
      <c r="F19" s="167">
        <v>0.2764814814814815</v>
      </c>
      <c r="G19" s="187">
        <v>8.101851851793906E-06</v>
      </c>
      <c r="H19" s="166">
        <v>-0.7</v>
      </c>
      <c r="I19" s="6"/>
      <c r="J19" s="186">
        <v>0.27943287037037035</v>
      </c>
      <c r="K19" s="167">
        <v>0.2794097222222222</v>
      </c>
      <c r="L19" s="187">
        <v>2.3148148148133263E-05</v>
      </c>
      <c r="M19" s="166">
        <v>-2</v>
      </c>
      <c r="N19" s="6"/>
      <c r="O19" s="166">
        <v>2.7</v>
      </c>
      <c r="P19" s="188">
        <v>10</v>
      </c>
    </row>
    <row r="20" spans="1:16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0.2768368055555555</v>
      </c>
      <c r="F20" s="103">
        <v>0.27685185185185185</v>
      </c>
      <c r="G20" s="106">
        <v>1.5046296296339357E-05</v>
      </c>
      <c r="H20" s="110">
        <v>1.3</v>
      </c>
      <c r="I20" s="6"/>
      <c r="J20" s="102">
        <v>0.27978009259259257</v>
      </c>
      <c r="K20" s="103">
        <v>0.2798263888888889</v>
      </c>
      <c r="L20" s="106">
        <v>4.629629629632204E-05</v>
      </c>
      <c r="M20" s="110">
        <v>4</v>
      </c>
      <c r="N20" s="6"/>
      <c r="O20" s="110">
        <v>5.3</v>
      </c>
      <c r="P20" s="20">
        <v>23</v>
      </c>
    </row>
    <row r="21" spans="1:16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0.27718402777777773</v>
      </c>
      <c r="F21" s="167">
        <v>0.27717592592592594</v>
      </c>
      <c r="G21" s="187">
        <v>8.101851851793906E-06</v>
      </c>
      <c r="H21" s="166">
        <v>-0.7</v>
      </c>
      <c r="I21" s="6"/>
      <c r="J21" s="186">
        <v>0.2801273148148148</v>
      </c>
      <c r="K21" s="167">
        <v>0.2800925925925926</v>
      </c>
      <c r="L21" s="187">
        <v>3.472222222217214E-05</v>
      </c>
      <c r="M21" s="166">
        <v>-3</v>
      </c>
      <c r="N21" s="6"/>
      <c r="O21" s="166">
        <v>3.7</v>
      </c>
      <c r="P21" s="188">
        <v>15</v>
      </c>
    </row>
    <row r="22" spans="1:16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0.27753124999999995</v>
      </c>
      <c r="F22" s="103">
        <v>0.2775462962962963</v>
      </c>
      <c r="G22" s="106">
        <v>1.5046296296339357E-05</v>
      </c>
      <c r="H22" s="110">
        <v>1.3</v>
      </c>
      <c r="I22" s="6"/>
      <c r="J22" s="102">
        <v>0.280474537037037</v>
      </c>
      <c r="K22" s="103">
        <v>0.28055555555555556</v>
      </c>
      <c r="L22" s="106">
        <v>8.101851851854969E-05</v>
      </c>
      <c r="M22" s="110">
        <v>7</v>
      </c>
      <c r="N22" s="6"/>
      <c r="O22" s="110">
        <v>8.3</v>
      </c>
      <c r="P22" s="20">
        <v>29</v>
      </c>
    </row>
    <row r="23" spans="1:16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0.2778784722222222</v>
      </c>
      <c r="F23" s="167">
        <v>0.2778587962962963</v>
      </c>
      <c r="G23" s="187">
        <v>1.9675925925888293E-05</v>
      </c>
      <c r="H23" s="166">
        <v>-1.7</v>
      </c>
      <c r="I23" s="6"/>
      <c r="J23" s="186">
        <v>0.28082175925925923</v>
      </c>
      <c r="K23" s="167">
        <v>0.28078703703703706</v>
      </c>
      <c r="L23" s="187">
        <v>3.472222222217214E-05</v>
      </c>
      <c r="M23" s="166">
        <v>-3</v>
      </c>
      <c r="N23" s="6"/>
      <c r="O23" s="166">
        <v>4.7</v>
      </c>
      <c r="P23" s="188">
        <v>19</v>
      </c>
    </row>
    <row r="24" spans="1:16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0.2782256944444444</v>
      </c>
      <c r="F24" s="103">
        <v>0.2782291666666667</v>
      </c>
      <c r="G24" s="106">
        <v>3.4722222223004806E-06</v>
      </c>
      <c r="H24" s="110">
        <v>0.3</v>
      </c>
      <c r="I24" s="6"/>
      <c r="J24" s="102">
        <v>0.28116898148148145</v>
      </c>
      <c r="K24" s="103">
        <v>0.28116898148148145</v>
      </c>
      <c r="L24" s="106">
        <v>0</v>
      </c>
      <c r="M24" s="110">
        <v>0</v>
      </c>
      <c r="N24" s="6"/>
      <c r="O24" s="110">
        <v>0.3</v>
      </c>
      <c r="P24" s="20">
        <v>1</v>
      </c>
    </row>
    <row r="25" spans="1:16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0.2785729166666666</v>
      </c>
      <c r="F25" s="167">
        <v>0.27858796296296295</v>
      </c>
      <c r="G25" s="187">
        <v>1.5046296296339357E-05</v>
      </c>
      <c r="H25" s="166">
        <v>1.3</v>
      </c>
      <c r="I25" s="6"/>
      <c r="J25" s="186">
        <v>0.28151620370370367</v>
      </c>
      <c r="K25" s="167">
        <v>0.28149305555555554</v>
      </c>
      <c r="L25" s="187">
        <v>2.3148148148133263E-05</v>
      </c>
      <c r="M25" s="166">
        <v>-2</v>
      </c>
      <c r="N25" s="6"/>
      <c r="O25" s="166">
        <v>3.3</v>
      </c>
      <c r="P25" s="188">
        <v>12</v>
      </c>
    </row>
    <row r="26" spans="1:16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0.27892013888888884</v>
      </c>
      <c r="F26" s="103">
        <v>0.27868055555555554</v>
      </c>
      <c r="G26" s="106">
        <v>0.00023958333333329307</v>
      </c>
      <c r="H26" s="110">
        <v>-20.7</v>
      </c>
      <c r="I26" s="6"/>
      <c r="J26" s="102">
        <v>0.2818634259259259</v>
      </c>
      <c r="K26" s="103">
        <v>0.2818171296296296</v>
      </c>
      <c r="L26" s="106">
        <v>4.6296296296266526E-05</v>
      </c>
      <c r="M26" s="110">
        <v>-4</v>
      </c>
      <c r="N26" s="6"/>
      <c r="O26" s="110">
        <v>24.7</v>
      </c>
      <c r="P26" s="20">
        <v>33</v>
      </c>
    </row>
    <row r="27" spans="1:16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0.27926736111111106</v>
      </c>
      <c r="F27" s="167"/>
      <c r="G27" s="187" t="s">
        <v>25</v>
      </c>
      <c r="H27" s="166">
        <v>300</v>
      </c>
      <c r="I27" s="6"/>
      <c r="J27" s="186">
        <v>0.2822106481481481</v>
      </c>
      <c r="K27" s="167"/>
      <c r="L27" s="187" t="s">
        <v>25</v>
      </c>
      <c r="M27" s="166">
        <v>300</v>
      </c>
      <c r="N27" s="6"/>
      <c r="O27" s="166">
        <v>600</v>
      </c>
      <c r="P27" s="188">
        <v>37</v>
      </c>
    </row>
    <row r="28" spans="1:16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0.2796145833333333</v>
      </c>
      <c r="F28" s="103"/>
      <c r="G28" s="106" t="s">
        <v>25</v>
      </c>
      <c r="H28" s="110">
        <v>300</v>
      </c>
      <c r="I28" s="6"/>
      <c r="J28" s="102">
        <v>0.28255787037037033</v>
      </c>
      <c r="K28" s="103"/>
      <c r="L28" s="106" t="s">
        <v>25</v>
      </c>
      <c r="M28" s="110">
        <v>300</v>
      </c>
      <c r="N28" s="6"/>
      <c r="O28" s="110">
        <v>600</v>
      </c>
      <c r="P28" s="20">
        <v>37</v>
      </c>
    </row>
    <row r="29" spans="1:16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0.2799618055555555</v>
      </c>
      <c r="F29" s="167">
        <v>0.2799421296296296</v>
      </c>
      <c r="G29" s="187">
        <v>1.9675925925888293E-05</v>
      </c>
      <c r="H29" s="166">
        <v>-1.7</v>
      </c>
      <c r="I29" s="6"/>
      <c r="J29" s="186">
        <v>0.28290509259259256</v>
      </c>
      <c r="K29" s="167">
        <v>0.2828703703703704</v>
      </c>
      <c r="L29" s="187">
        <v>3.472222222217214E-05</v>
      </c>
      <c r="M29" s="166">
        <v>-3</v>
      </c>
      <c r="N29" s="6"/>
      <c r="O29" s="166">
        <v>4.7</v>
      </c>
      <c r="P29" s="188">
        <v>19</v>
      </c>
    </row>
    <row r="30" spans="1:16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0.2803090277777777</v>
      </c>
      <c r="F30" s="103"/>
      <c r="G30" s="106" t="s">
        <v>25</v>
      </c>
      <c r="H30" s="110">
        <v>300</v>
      </c>
      <c r="I30" s="6"/>
      <c r="J30" s="102">
        <v>0.2832523148148148</v>
      </c>
      <c r="K30" s="103"/>
      <c r="L30" s="106" t="s">
        <v>25</v>
      </c>
      <c r="M30" s="110">
        <v>300</v>
      </c>
      <c r="N30" s="6"/>
      <c r="O30" s="110">
        <v>600</v>
      </c>
      <c r="P30" s="20">
        <v>37</v>
      </c>
    </row>
    <row r="31" spans="1:16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0.2806840277777778</v>
      </c>
      <c r="F31" s="167">
        <v>0.2807175925925926</v>
      </c>
      <c r="G31" s="187">
        <v>3.356481481481266E-05</v>
      </c>
      <c r="H31" s="166">
        <v>2.9</v>
      </c>
      <c r="I31" s="6"/>
      <c r="J31" s="186">
        <v>0.28375347222222225</v>
      </c>
      <c r="K31" s="167">
        <v>0.28377314814814814</v>
      </c>
      <c r="L31" s="187">
        <v>1.9675925925888293E-05</v>
      </c>
      <c r="M31" s="166">
        <v>1.7</v>
      </c>
      <c r="N31" s="6"/>
      <c r="O31" s="166">
        <v>4.6</v>
      </c>
      <c r="P31" s="188">
        <v>18</v>
      </c>
    </row>
    <row r="32" spans="1:16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0.28103125</v>
      </c>
      <c r="F32" s="103">
        <v>0.28108796296296296</v>
      </c>
      <c r="G32" s="106">
        <v>5.671296296294592E-05</v>
      </c>
      <c r="H32" s="110">
        <v>4.9</v>
      </c>
      <c r="I32" s="6"/>
      <c r="J32" s="102">
        <v>0.28410069444444447</v>
      </c>
      <c r="K32" s="103">
        <v>0.28408564814814813</v>
      </c>
      <c r="L32" s="106">
        <v>1.5046296296339357E-05</v>
      </c>
      <c r="M32" s="110">
        <v>-1.3</v>
      </c>
      <c r="N32" s="6"/>
      <c r="O32" s="110">
        <v>6.2</v>
      </c>
      <c r="P32" s="20">
        <v>24</v>
      </c>
    </row>
    <row r="33" spans="1:16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0.28137847222222223</v>
      </c>
      <c r="F33" s="167">
        <v>0.28140046296296295</v>
      </c>
      <c r="G33" s="187">
        <v>2.1990740740718273E-05</v>
      </c>
      <c r="H33" s="166">
        <v>1.9</v>
      </c>
      <c r="I33" s="6"/>
      <c r="J33" s="186">
        <v>0.2844479166666667</v>
      </c>
      <c r="K33" s="167">
        <v>0.2844675925925926</v>
      </c>
      <c r="L33" s="187">
        <v>1.9675925925888293E-05</v>
      </c>
      <c r="M33" s="166">
        <v>1.7</v>
      </c>
      <c r="N33" s="6"/>
      <c r="O33" s="166">
        <v>3.6</v>
      </c>
      <c r="P33" s="188">
        <v>14</v>
      </c>
    </row>
    <row r="34" spans="1:16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0.28172569444444445</v>
      </c>
      <c r="F34" s="103">
        <v>0.28171296296296294</v>
      </c>
      <c r="G34" s="106">
        <v>1.2731481481509377E-05</v>
      </c>
      <c r="H34" s="110">
        <v>-1.1</v>
      </c>
      <c r="I34" s="6"/>
      <c r="J34" s="102">
        <v>0.2847951388888889</v>
      </c>
      <c r="K34" s="103">
        <v>0.2848263888888889</v>
      </c>
      <c r="L34" s="106">
        <v>3.124999999998268E-05</v>
      </c>
      <c r="M34" s="110">
        <v>2.7</v>
      </c>
      <c r="N34" s="6"/>
      <c r="O34" s="110">
        <v>3.8</v>
      </c>
      <c r="P34" s="20">
        <v>17</v>
      </c>
    </row>
    <row r="35" spans="1:16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0.2820729166666667</v>
      </c>
      <c r="F35" s="167">
        <v>0.2820138888888889</v>
      </c>
      <c r="G35" s="187">
        <v>5.90277777777759E-05</v>
      </c>
      <c r="H35" s="166">
        <v>-5.1</v>
      </c>
      <c r="I35" s="6"/>
      <c r="J35" s="186">
        <v>0.28514236111111113</v>
      </c>
      <c r="K35" s="167">
        <v>0.28511574074074075</v>
      </c>
      <c r="L35" s="187">
        <v>2.6620370370378232E-05</v>
      </c>
      <c r="M35" s="166">
        <v>-2.3</v>
      </c>
      <c r="N35" s="6"/>
      <c r="O35" s="166">
        <v>7.4</v>
      </c>
      <c r="P35" s="188">
        <v>26</v>
      </c>
    </row>
    <row r="36" spans="1:16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0.2824201388888889</v>
      </c>
      <c r="F36" s="103">
        <v>0.2824189814814815</v>
      </c>
      <c r="G36" s="106">
        <v>1.1574074074149898E-06</v>
      </c>
      <c r="H36" s="110">
        <v>-0.1</v>
      </c>
      <c r="I36" s="6"/>
      <c r="J36" s="102">
        <v>0.28548958333333335</v>
      </c>
      <c r="K36" s="103">
        <v>0.2854861111111111</v>
      </c>
      <c r="L36" s="106">
        <v>3.4722222222449695E-06</v>
      </c>
      <c r="M36" s="110">
        <v>-0.3</v>
      </c>
      <c r="N36" s="6"/>
      <c r="O36" s="110">
        <v>0.4</v>
      </c>
      <c r="P36" s="20">
        <v>2</v>
      </c>
    </row>
    <row r="37" spans="1:16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0.2827673611111111</v>
      </c>
      <c r="F37" s="167"/>
      <c r="G37" s="187" t="s">
        <v>25</v>
      </c>
      <c r="H37" s="166">
        <v>300</v>
      </c>
      <c r="I37" s="6"/>
      <c r="J37" s="186">
        <v>0.2858368055555556</v>
      </c>
      <c r="K37" s="167"/>
      <c r="L37" s="187" t="s">
        <v>25</v>
      </c>
      <c r="M37" s="166">
        <v>300</v>
      </c>
      <c r="N37" s="6"/>
      <c r="O37" s="166">
        <v>600</v>
      </c>
      <c r="P37" s="188">
        <v>37</v>
      </c>
    </row>
    <row r="38" spans="1:16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0.28311458333333334</v>
      </c>
      <c r="F38" s="103"/>
      <c r="G38" s="106" t="s">
        <v>25</v>
      </c>
      <c r="H38" s="110">
        <v>300</v>
      </c>
      <c r="I38" s="6"/>
      <c r="J38" s="102">
        <v>0.2861840277777778</v>
      </c>
      <c r="K38" s="103"/>
      <c r="L38" s="106" t="s">
        <v>25</v>
      </c>
      <c r="M38" s="110">
        <v>300</v>
      </c>
      <c r="N38" s="6"/>
      <c r="O38" s="110">
        <v>600</v>
      </c>
      <c r="P38" s="20">
        <v>37</v>
      </c>
    </row>
    <row r="39" spans="1:16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0.28346180555555556</v>
      </c>
      <c r="F39" s="167">
        <v>0.2834490740740741</v>
      </c>
      <c r="G39" s="187">
        <v>1.2731481481453866E-05</v>
      </c>
      <c r="H39" s="166">
        <v>-1.1</v>
      </c>
      <c r="I39" s="6"/>
      <c r="J39" s="186">
        <v>0.28653125</v>
      </c>
      <c r="K39" s="167">
        <v>0.28651620370370373</v>
      </c>
      <c r="L39" s="187">
        <v>1.5046296296283845E-05</v>
      </c>
      <c r="M39" s="166">
        <v>-1.3</v>
      </c>
      <c r="N39" s="6"/>
      <c r="O39" s="166">
        <v>2.4</v>
      </c>
      <c r="P39" s="188">
        <v>7</v>
      </c>
    </row>
    <row r="40" spans="1:16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0.2838090277777778</v>
      </c>
      <c r="F40" s="103"/>
      <c r="G40" s="106" t="s">
        <v>25</v>
      </c>
      <c r="H40" s="110">
        <v>300</v>
      </c>
      <c r="I40" s="6"/>
      <c r="J40" s="102">
        <v>0.28687847222222224</v>
      </c>
      <c r="K40" s="103"/>
      <c r="L40" s="106" t="s">
        <v>25</v>
      </c>
      <c r="M40" s="110">
        <v>300</v>
      </c>
      <c r="N40" s="6"/>
      <c r="O40" s="110">
        <v>600</v>
      </c>
      <c r="P40" s="20">
        <v>37</v>
      </c>
    </row>
    <row r="41" spans="1:16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0.28415625</v>
      </c>
      <c r="F41" s="167"/>
      <c r="G41" s="187" t="s">
        <v>25</v>
      </c>
      <c r="H41" s="166">
        <v>300</v>
      </c>
      <c r="I41" s="6"/>
      <c r="J41" s="186">
        <v>0.28722569444444446</v>
      </c>
      <c r="K41" s="167"/>
      <c r="L41" s="187" t="s">
        <v>25</v>
      </c>
      <c r="M41" s="166">
        <v>300</v>
      </c>
      <c r="N41" s="6"/>
      <c r="O41" s="166">
        <v>600</v>
      </c>
      <c r="P41" s="188">
        <v>37</v>
      </c>
    </row>
    <row r="42" spans="1:16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0.2845034722222222</v>
      </c>
      <c r="F42" s="103">
        <v>0.2845138888888889</v>
      </c>
      <c r="G42" s="106">
        <v>1.0416666666679397E-05</v>
      </c>
      <c r="H42" s="110">
        <v>0.9</v>
      </c>
      <c r="I42" s="6"/>
      <c r="J42" s="102">
        <v>0.2875729166666667</v>
      </c>
      <c r="K42" s="103">
        <v>0.28771990740740744</v>
      </c>
      <c r="L42" s="106">
        <v>0.00014699074074076002</v>
      </c>
      <c r="M42" s="110">
        <v>12.7</v>
      </c>
      <c r="N42" s="6"/>
      <c r="O42" s="110">
        <v>13.6</v>
      </c>
      <c r="P42" s="20">
        <v>30</v>
      </c>
    </row>
    <row r="43" spans="1:16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0.28485069444444444</v>
      </c>
      <c r="F43" s="167">
        <v>0.28475694444444444</v>
      </c>
      <c r="G43" s="187">
        <v>9.375000000000355E-05</v>
      </c>
      <c r="H43" s="166">
        <v>-8.1</v>
      </c>
      <c r="I43" s="6"/>
      <c r="J43" s="186">
        <v>0.2879201388888889</v>
      </c>
      <c r="K43" s="167">
        <v>0.2880324074074074</v>
      </c>
      <c r="L43" s="187">
        <v>0.00011226851851847686</v>
      </c>
      <c r="M43" s="166">
        <v>9.7</v>
      </c>
      <c r="N43" s="6"/>
      <c r="O43" s="166">
        <v>17.8</v>
      </c>
      <c r="P43" s="188">
        <v>32</v>
      </c>
    </row>
    <row r="44" spans="1:16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0.28519791666666666</v>
      </c>
      <c r="F44" s="103">
        <v>0.2851736111111111</v>
      </c>
      <c r="G44" s="106">
        <v>2.4305555555548253E-05</v>
      </c>
      <c r="H44" s="110">
        <v>-2.1</v>
      </c>
      <c r="I44" s="6"/>
      <c r="J44" s="102">
        <v>0.2882673611111111</v>
      </c>
      <c r="K44" s="103">
        <v>0.2882638888888889</v>
      </c>
      <c r="L44" s="106">
        <v>3.4722222222449695E-06</v>
      </c>
      <c r="M44" s="110">
        <v>-0.3</v>
      </c>
      <c r="N44" s="6"/>
      <c r="O44" s="110">
        <v>2.4</v>
      </c>
      <c r="P44" s="20">
        <v>6</v>
      </c>
    </row>
    <row r="45" spans="1:16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0.2855451388888889</v>
      </c>
      <c r="F45" s="167">
        <v>0.28553240740740743</v>
      </c>
      <c r="G45" s="187">
        <v>1.2731481481453866E-05</v>
      </c>
      <c r="H45" s="166">
        <v>-1.1</v>
      </c>
      <c r="I45" s="6"/>
      <c r="J45" s="186">
        <v>0.28861458333333334</v>
      </c>
      <c r="K45" s="167">
        <v>0.28858796296296296</v>
      </c>
      <c r="L45" s="187">
        <v>2.6620370370378232E-05</v>
      </c>
      <c r="M45" s="166">
        <v>-2.3</v>
      </c>
      <c r="N45" s="6"/>
      <c r="O45" s="166">
        <v>3.4</v>
      </c>
      <c r="P45" s="188">
        <v>13</v>
      </c>
    </row>
    <row r="46" spans="1:16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0.2858923611111111</v>
      </c>
      <c r="F46" s="103">
        <v>0.2858912037037037</v>
      </c>
      <c r="G46" s="106">
        <v>1.1574074074149898E-06</v>
      </c>
      <c r="H46" s="110">
        <v>-0.1</v>
      </c>
      <c r="I46" s="6"/>
      <c r="J46" s="102">
        <v>0.28896180555555556</v>
      </c>
      <c r="K46" s="103">
        <v>0.2890162037037037</v>
      </c>
      <c r="L46" s="106">
        <v>5.4398148148115943E-05</v>
      </c>
      <c r="M46" s="110">
        <v>4.7</v>
      </c>
      <c r="N46" s="6"/>
      <c r="O46" s="110">
        <v>4.8</v>
      </c>
      <c r="P46" s="20">
        <v>22</v>
      </c>
    </row>
    <row r="47" spans="1:16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0.2862395833333333</v>
      </c>
      <c r="F47" s="167">
        <v>0.2862384259259259</v>
      </c>
      <c r="G47" s="187">
        <v>1.1574074074149898E-06</v>
      </c>
      <c r="H47" s="166">
        <v>-0.1</v>
      </c>
      <c r="I47" s="6"/>
      <c r="J47" s="186">
        <v>0.2893090277777778</v>
      </c>
      <c r="K47" s="167">
        <v>0.28931712962962963</v>
      </c>
      <c r="L47" s="187">
        <v>8.101851851849418E-06</v>
      </c>
      <c r="M47" s="166">
        <v>0.7</v>
      </c>
      <c r="N47" s="6"/>
      <c r="O47" s="166">
        <v>0.8</v>
      </c>
      <c r="P47" s="188">
        <v>4</v>
      </c>
    </row>
    <row r="48" spans="1:16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0.28658680555555555</v>
      </c>
      <c r="F48" s="103">
        <v>0.28655092592592596</v>
      </c>
      <c r="G48" s="106">
        <v>3.587962962958713E-05</v>
      </c>
      <c r="H48" s="110">
        <v>-3.1</v>
      </c>
      <c r="I48" s="6"/>
      <c r="J48" s="102">
        <v>0.28965625</v>
      </c>
      <c r="K48" s="103">
        <v>0.28966435185185185</v>
      </c>
      <c r="L48" s="106">
        <v>8.101851851849418E-06</v>
      </c>
      <c r="M48" s="110">
        <v>0.7</v>
      </c>
      <c r="N48" s="6"/>
      <c r="O48" s="110">
        <v>3.8</v>
      </c>
      <c r="P48" s="20">
        <v>16</v>
      </c>
    </row>
    <row r="49" spans="1:16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0.28693402777777777</v>
      </c>
      <c r="F49" s="167">
        <v>0.2867476851851852</v>
      </c>
      <c r="G49" s="187">
        <v>0.00018634259259259212</v>
      </c>
      <c r="H49" s="166">
        <v>-16.1</v>
      </c>
      <c r="I49" s="6"/>
      <c r="J49" s="186">
        <v>0.2900034722222222</v>
      </c>
      <c r="K49" s="167">
        <v>0.28976851851851854</v>
      </c>
      <c r="L49" s="187">
        <v>0.00023495370370368862</v>
      </c>
      <c r="M49" s="166">
        <v>-20.3</v>
      </c>
      <c r="N49" s="6"/>
      <c r="O49" s="166">
        <v>36.4</v>
      </c>
      <c r="P49" s="188">
        <v>36</v>
      </c>
    </row>
    <row r="50" spans="1:16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0.28728125</v>
      </c>
      <c r="F50" s="103">
        <v>0.2871990740740741</v>
      </c>
      <c r="G50" s="106">
        <v>8.217592592590917E-05</v>
      </c>
      <c r="H50" s="110">
        <v>-7.1</v>
      </c>
      <c r="I50" s="6"/>
      <c r="J50" s="102">
        <v>0.29035069444444445</v>
      </c>
      <c r="K50" s="103">
        <v>0.29034722222222226</v>
      </c>
      <c r="L50" s="106">
        <v>3.4722222221894583E-06</v>
      </c>
      <c r="M50" s="110">
        <v>-0.3</v>
      </c>
      <c r="N50" s="6"/>
      <c r="O50" s="110">
        <v>7.4</v>
      </c>
      <c r="P50" s="20">
        <v>26</v>
      </c>
    </row>
    <row r="51" spans="1:16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0.2876284722222222</v>
      </c>
      <c r="F51" s="167">
        <v>0.28755787037037034</v>
      </c>
      <c r="G51" s="187">
        <v>7.060185185187029E-05</v>
      </c>
      <c r="H51" s="166">
        <v>-6.1</v>
      </c>
      <c r="I51" s="6"/>
      <c r="J51" s="186">
        <v>0.29069791666666667</v>
      </c>
      <c r="K51" s="167">
        <v>0.2907060185185185</v>
      </c>
      <c r="L51" s="187">
        <v>8.101851851849418E-06</v>
      </c>
      <c r="M51" s="166">
        <v>0.7</v>
      </c>
      <c r="N51" s="6"/>
      <c r="O51" s="166">
        <v>6.8</v>
      </c>
      <c r="P51" s="188">
        <v>25</v>
      </c>
    </row>
    <row r="52" spans="1:16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0.28797569444444443</v>
      </c>
      <c r="F52" s="103">
        <v>0.28778935185185184</v>
      </c>
      <c r="G52" s="106">
        <v>0.00018634259259259212</v>
      </c>
      <c r="H52" s="110">
        <v>-16.1</v>
      </c>
      <c r="I52" s="6"/>
      <c r="J52" s="102">
        <v>0.2910451388888889</v>
      </c>
      <c r="K52" s="103">
        <v>0.2909143518518518</v>
      </c>
      <c r="L52" s="106">
        <v>0.00013078703703706118</v>
      </c>
      <c r="M52" s="110">
        <v>-11.3</v>
      </c>
      <c r="N52" s="6"/>
      <c r="O52" s="110">
        <v>27.4</v>
      </c>
      <c r="P52" s="20">
        <v>35</v>
      </c>
    </row>
    <row r="53" spans="1:16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0.28832291666666665</v>
      </c>
      <c r="F53" s="167"/>
      <c r="G53" s="187" t="s">
        <v>25</v>
      </c>
      <c r="H53" s="166">
        <v>300</v>
      </c>
      <c r="I53" s="6"/>
      <c r="J53" s="186">
        <v>0.2913923611111111</v>
      </c>
      <c r="K53" s="167"/>
      <c r="L53" s="187" t="s">
        <v>25</v>
      </c>
      <c r="M53" s="166">
        <v>300</v>
      </c>
      <c r="N53" s="6"/>
      <c r="O53" s="166">
        <v>600</v>
      </c>
      <c r="P53" s="188">
        <v>37</v>
      </c>
    </row>
    <row r="54" spans="1:16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0.28867013888888887</v>
      </c>
      <c r="F54" s="103">
        <v>0.2886458333333333</v>
      </c>
      <c r="G54" s="106">
        <v>2.4305555555548253E-05</v>
      </c>
      <c r="H54" s="110">
        <v>-2.1</v>
      </c>
      <c r="I54" s="6"/>
      <c r="J54" s="102">
        <v>0.29173958333333333</v>
      </c>
      <c r="K54" s="103">
        <v>0.29180555555555554</v>
      </c>
      <c r="L54" s="106">
        <v>6.597222222221033E-05</v>
      </c>
      <c r="M54" s="110">
        <v>5.7</v>
      </c>
      <c r="N54" s="6"/>
      <c r="O54" s="110">
        <v>7.8</v>
      </c>
      <c r="P54" s="20">
        <v>28</v>
      </c>
    </row>
    <row r="55" spans="1:16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0.2890173611111111</v>
      </c>
      <c r="F55" s="167">
        <v>0.2889351851851852</v>
      </c>
      <c r="G55" s="187">
        <v>8.217592592590917E-05</v>
      </c>
      <c r="H55" s="166">
        <v>-7.1</v>
      </c>
      <c r="I55" s="6"/>
      <c r="J55" s="186">
        <v>0.29208680555555555</v>
      </c>
      <c r="K55" s="167">
        <v>0.2920023148148148</v>
      </c>
      <c r="L55" s="187">
        <v>8.449074074073915E-05</v>
      </c>
      <c r="M55" s="166">
        <v>-7.3</v>
      </c>
      <c r="N55" s="6"/>
      <c r="O55" s="166">
        <v>14.4</v>
      </c>
      <c r="P55" s="188">
        <v>31</v>
      </c>
    </row>
    <row r="56" spans="2:3" ht="12.75" thickTop="1">
      <c r="B56" s="95"/>
      <c r="C56" s="95"/>
    </row>
    <row r="57" spans="2:3" ht="12">
      <c r="B57" s="95"/>
      <c r="C57" s="95"/>
    </row>
    <row r="58" spans="2:3" ht="12">
      <c r="B58" s="95"/>
      <c r="C58" s="95"/>
    </row>
    <row r="59" spans="2:3" ht="12">
      <c r="B59" s="95"/>
      <c r="C59" s="95"/>
    </row>
    <row r="60" spans="2:3" ht="12">
      <c r="B60" s="95"/>
      <c r="C60" s="95"/>
    </row>
    <row r="61" spans="2:3" ht="12">
      <c r="B61" s="95"/>
      <c r="C61" s="95"/>
    </row>
    <row r="62" spans="2:3" ht="12">
      <c r="B62" s="95"/>
      <c r="C62" s="95"/>
    </row>
    <row r="63" spans="2:3" ht="12">
      <c r="B63" s="95"/>
      <c r="C63" s="95"/>
    </row>
    <row r="64" spans="2:3" ht="12">
      <c r="B64" s="95"/>
      <c r="C64" s="95"/>
    </row>
    <row r="65" spans="2:3" ht="12">
      <c r="B65" s="95"/>
      <c r="C65" s="95"/>
    </row>
    <row r="66" spans="2:3" ht="12">
      <c r="B66" s="95"/>
      <c r="C66" s="95"/>
    </row>
    <row r="67" spans="2:3" ht="12">
      <c r="B67" s="95"/>
      <c r="C67" s="95"/>
    </row>
    <row r="68" spans="2:3" ht="12">
      <c r="B68" s="95"/>
      <c r="C68" s="95"/>
    </row>
    <row r="69" spans="2:3" ht="12">
      <c r="B69" s="95"/>
      <c r="C69" s="95"/>
    </row>
    <row r="70" spans="2:3" ht="12">
      <c r="B70" s="95"/>
      <c r="C70" s="95"/>
    </row>
    <row r="71" spans="2:3" ht="12">
      <c r="B71" s="95"/>
      <c r="C71" s="95"/>
    </row>
    <row r="72" spans="2:3" ht="12">
      <c r="B72" s="95"/>
      <c r="C72" s="95"/>
    </row>
    <row r="73" spans="2:3" ht="12">
      <c r="B73" s="95"/>
      <c r="C73" s="95"/>
    </row>
    <row r="74" spans="2:3" ht="12">
      <c r="B74" s="95"/>
      <c r="C74" s="95"/>
    </row>
    <row r="75" spans="2:3" ht="12">
      <c r="B75" s="95"/>
      <c r="C75" s="95"/>
    </row>
    <row r="76" spans="2:3" ht="12">
      <c r="B76" s="95"/>
      <c r="C76" s="95"/>
    </row>
    <row r="77" spans="2:3" ht="12">
      <c r="B77" s="95"/>
      <c r="C77" s="95"/>
    </row>
    <row r="78" spans="2:3" ht="12">
      <c r="B78" s="95"/>
      <c r="C78" s="95"/>
    </row>
    <row r="79" spans="2:3" ht="12">
      <c r="B79" s="95"/>
      <c r="C79" s="95"/>
    </row>
    <row r="80" spans="2:3" ht="12">
      <c r="B80" s="95"/>
      <c r="C80" s="95"/>
    </row>
    <row r="81" spans="2:3" ht="12">
      <c r="B81" s="95"/>
      <c r="C81" s="95"/>
    </row>
    <row r="82" spans="2:3" ht="12">
      <c r="B82" s="95"/>
      <c r="C82" s="95"/>
    </row>
    <row r="83" spans="2:3" ht="12">
      <c r="B83" s="95"/>
      <c r="C83" s="95"/>
    </row>
    <row r="84" spans="2:3" ht="12">
      <c r="B84" s="95"/>
      <c r="C84" s="95"/>
    </row>
    <row r="85" spans="2:3" ht="12">
      <c r="B85" s="95"/>
      <c r="C85" s="95"/>
    </row>
    <row r="86" spans="2:3" ht="12">
      <c r="B86" s="95"/>
      <c r="C86" s="95"/>
    </row>
    <row r="87" spans="2:3" ht="12">
      <c r="B87" s="95"/>
      <c r="C87" s="95"/>
    </row>
    <row r="88" spans="2:3" ht="12">
      <c r="B88" s="95"/>
      <c r="C88" s="95"/>
    </row>
    <row r="89" spans="2:3" ht="12">
      <c r="B89" s="95"/>
      <c r="C89" s="95"/>
    </row>
    <row r="90" spans="2:3" ht="12">
      <c r="B90" s="95"/>
      <c r="C90" s="95"/>
    </row>
    <row r="91" spans="2:3" ht="12">
      <c r="B91" s="95"/>
      <c r="C91" s="95"/>
    </row>
    <row r="92" spans="2:3" ht="12">
      <c r="B92" s="95"/>
      <c r="C92" s="95"/>
    </row>
    <row r="93" spans="2:3" ht="12">
      <c r="B93" s="95"/>
      <c r="C93" s="95"/>
    </row>
    <row r="94" spans="2:3" ht="12">
      <c r="B94" s="95"/>
      <c r="C94" s="95"/>
    </row>
    <row r="95" spans="2:3" ht="12">
      <c r="B95" s="95"/>
      <c r="C95" s="95"/>
    </row>
    <row r="96" spans="2:3" ht="12">
      <c r="B96" s="95"/>
      <c r="C96" s="95"/>
    </row>
    <row r="97" spans="2:3" ht="12">
      <c r="B97" s="95"/>
      <c r="C97" s="95"/>
    </row>
    <row r="98" spans="2:3" ht="12">
      <c r="B98" s="95"/>
      <c r="C98" s="95"/>
    </row>
    <row r="99" spans="2:3" ht="12">
      <c r="B99" s="95"/>
      <c r="C99" s="95"/>
    </row>
    <row r="100" spans="2:3" ht="12">
      <c r="B100" s="95"/>
      <c r="C100" s="95"/>
    </row>
    <row r="101" spans="2:3" ht="12">
      <c r="B101" s="95"/>
      <c r="C101" s="95"/>
    </row>
    <row r="102" spans="2:3" ht="12">
      <c r="B102" s="95"/>
      <c r="C102" s="95"/>
    </row>
    <row r="103" spans="2:3" ht="12">
      <c r="B103" s="95"/>
      <c r="C103" s="95"/>
    </row>
    <row r="104" spans="2:3" ht="12">
      <c r="B104" s="95"/>
      <c r="C104" s="95"/>
    </row>
    <row r="105" spans="2:3" ht="12">
      <c r="B105" s="95"/>
      <c r="C105" s="95"/>
    </row>
    <row r="106" spans="2:3" ht="12">
      <c r="B106" s="95"/>
      <c r="C106" s="95"/>
    </row>
    <row r="107" spans="2:3" ht="12">
      <c r="B107" s="95"/>
      <c r="C107" s="95"/>
    </row>
    <row r="108" spans="2:3" ht="12">
      <c r="B108" s="95"/>
      <c r="C108" s="95"/>
    </row>
    <row r="109" spans="2:3" ht="12">
      <c r="B109" s="95"/>
      <c r="C109" s="95"/>
    </row>
    <row r="110" spans="2:3" ht="12">
      <c r="B110" s="95"/>
      <c r="C110" s="95"/>
    </row>
    <row r="111" spans="2:3" ht="12">
      <c r="B111" s="95"/>
      <c r="C111" s="95"/>
    </row>
    <row r="112" spans="2:3" ht="12">
      <c r="B112" s="95"/>
      <c r="C112" s="95"/>
    </row>
    <row r="113" spans="2:3" ht="12">
      <c r="B113" s="95"/>
      <c r="C113" s="95"/>
    </row>
    <row r="114" spans="2:3" ht="12">
      <c r="B114" s="95"/>
      <c r="C114" s="95"/>
    </row>
    <row r="115" spans="2:3" ht="12">
      <c r="B115" s="95"/>
      <c r="C115" s="95"/>
    </row>
    <row r="116" spans="2:3" ht="12">
      <c r="B116" s="95"/>
      <c r="C116" s="95"/>
    </row>
    <row r="117" spans="2:3" ht="12">
      <c r="B117" s="95"/>
      <c r="C117" s="95"/>
    </row>
    <row r="118" spans="2:3" ht="12">
      <c r="B118" s="95"/>
      <c r="C118" s="95"/>
    </row>
    <row r="119" spans="2:3" ht="12">
      <c r="B119" s="95"/>
      <c r="C119" s="95"/>
    </row>
    <row r="120" spans="2:3" ht="12">
      <c r="B120" s="95"/>
      <c r="C120" s="95"/>
    </row>
    <row r="121" spans="2:3" ht="12">
      <c r="B121" s="95"/>
      <c r="C121" s="95"/>
    </row>
    <row r="122" spans="2:3" ht="12">
      <c r="B122" s="95"/>
      <c r="C122" s="95"/>
    </row>
    <row r="123" spans="2:3" ht="12">
      <c r="B123" s="95"/>
      <c r="C123" s="95"/>
    </row>
    <row r="124" spans="2:3" ht="12">
      <c r="B124" s="95"/>
      <c r="C124" s="95"/>
    </row>
    <row r="125" spans="2:3" ht="12">
      <c r="B125" s="95"/>
      <c r="C125" s="95"/>
    </row>
    <row r="126" spans="2:3" ht="12">
      <c r="B126" s="95"/>
      <c r="C126" s="95"/>
    </row>
    <row r="127" spans="2:3" ht="12">
      <c r="B127" s="95"/>
      <c r="C127" s="95"/>
    </row>
    <row r="128" spans="2:3" ht="12">
      <c r="B128" s="95"/>
      <c r="C128" s="95"/>
    </row>
    <row r="129" spans="2:3" ht="12">
      <c r="B129" s="95"/>
      <c r="C129" s="95"/>
    </row>
    <row r="130" spans="2:3" ht="12">
      <c r="B130" s="95"/>
      <c r="C130" s="95"/>
    </row>
    <row r="131" spans="2:3" ht="12">
      <c r="B131" s="95"/>
      <c r="C131" s="95"/>
    </row>
    <row r="132" spans="2:3" ht="12">
      <c r="B132" s="95"/>
      <c r="C132" s="95"/>
    </row>
    <row r="133" spans="2:3" ht="12">
      <c r="B133" s="95"/>
      <c r="C133" s="95"/>
    </row>
    <row r="134" spans="2:3" ht="12">
      <c r="B134" s="95"/>
      <c r="C134" s="95"/>
    </row>
    <row r="135" spans="2:3" ht="12">
      <c r="B135" s="95"/>
      <c r="C135" s="95"/>
    </row>
    <row r="136" spans="2:3" ht="12">
      <c r="B136" s="95"/>
      <c r="C136" s="95"/>
    </row>
    <row r="137" spans="2:3" ht="12">
      <c r="B137" s="95"/>
      <c r="C137" s="95"/>
    </row>
    <row r="138" spans="2:3" ht="12">
      <c r="B138" s="95"/>
      <c r="C138" s="95"/>
    </row>
    <row r="139" spans="2:3" ht="12">
      <c r="B139" s="95"/>
      <c r="C139" s="95"/>
    </row>
    <row r="140" spans="2:3" ht="12">
      <c r="B140" s="95"/>
      <c r="C140" s="95"/>
    </row>
    <row r="141" spans="2:3" ht="12">
      <c r="B141" s="95"/>
      <c r="C141" s="95"/>
    </row>
    <row r="142" spans="2:3" ht="12">
      <c r="B142" s="95"/>
      <c r="C142" s="95"/>
    </row>
    <row r="143" spans="2:3" ht="12">
      <c r="B143" s="95"/>
      <c r="C143" s="95"/>
    </row>
    <row r="144" spans="2:3" ht="12">
      <c r="B144" s="95"/>
      <c r="C144" s="95"/>
    </row>
    <row r="145" spans="2:3" ht="12">
      <c r="B145" s="95"/>
      <c r="C145" s="95"/>
    </row>
    <row r="146" spans="2:3" ht="12">
      <c r="B146" s="95"/>
      <c r="C146" s="95"/>
    </row>
    <row r="147" spans="2:3" ht="12">
      <c r="B147" s="95"/>
      <c r="C147" s="95"/>
    </row>
    <row r="148" spans="2:3" ht="12">
      <c r="B148" s="95"/>
      <c r="C148" s="95"/>
    </row>
    <row r="149" spans="2:3" ht="12">
      <c r="B149" s="95"/>
      <c r="C149" s="95"/>
    </row>
    <row r="150" spans="2:3" ht="12">
      <c r="B150" s="95"/>
      <c r="C150" s="95"/>
    </row>
    <row r="151" spans="2:3" ht="12">
      <c r="B151" s="95"/>
      <c r="C151" s="95"/>
    </row>
    <row r="152" spans="2:3" ht="12">
      <c r="B152" s="95"/>
      <c r="C152" s="95"/>
    </row>
    <row r="153" spans="2:3" ht="12">
      <c r="B153" s="95"/>
      <c r="C153" s="95"/>
    </row>
    <row r="154" spans="2:3" ht="12">
      <c r="B154" s="95"/>
      <c r="C154" s="95"/>
    </row>
    <row r="155" spans="2:3" ht="12">
      <c r="B155" s="95"/>
      <c r="C155" s="95"/>
    </row>
    <row r="156" spans="2:3" ht="12">
      <c r="B156" s="95"/>
      <c r="C156" s="95"/>
    </row>
    <row r="157" spans="2:3" ht="12">
      <c r="B157" s="95"/>
      <c r="C157" s="95"/>
    </row>
    <row r="158" spans="2:3" ht="12">
      <c r="B158" s="95"/>
      <c r="C158" s="95"/>
    </row>
    <row r="159" spans="2:3" ht="12">
      <c r="B159" s="95"/>
      <c r="C159" s="95"/>
    </row>
    <row r="160" spans="2:3" ht="12">
      <c r="B160" s="95"/>
      <c r="C160" s="95"/>
    </row>
    <row r="161" spans="2:3" ht="12">
      <c r="B161" s="95"/>
      <c r="C161" s="95"/>
    </row>
    <row r="162" spans="2:3" ht="12">
      <c r="B162" s="95"/>
      <c r="C162" s="95"/>
    </row>
    <row r="163" spans="2:3" ht="12">
      <c r="B163" s="95"/>
      <c r="C163" s="95"/>
    </row>
    <row r="164" spans="2:3" ht="12">
      <c r="B164" s="95"/>
      <c r="C164" s="95"/>
    </row>
    <row r="165" spans="2:3" ht="12">
      <c r="B165" s="95"/>
      <c r="C165" s="95"/>
    </row>
    <row r="166" spans="2:3" ht="12">
      <c r="B166" s="95"/>
      <c r="C166" s="95"/>
    </row>
    <row r="167" spans="2:3" ht="12">
      <c r="B167" s="95"/>
      <c r="C167" s="95"/>
    </row>
    <row r="168" spans="2:3" ht="12">
      <c r="B168" s="95"/>
      <c r="C168" s="95"/>
    </row>
    <row r="169" spans="2:3" ht="12">
      <c r="B169" s="95"/>
      <c r="C169" s="95"/>
    </row>
    <row r="170" spans="2:3" ht="12">
      <c r="B170" s="95"/>
      <c r="C170" s="95"/>
    </row>
    <row r="171" spans="2:3" ht="12">
      <c r="B171" s="95"/>
      <c r="C171" s="95"/>
    </row>
    <row r="172" spans="2:3" ht="12">
      <c r="B172" s="95"/>
      <c r="C172" s="95"/>
    </row>
    <row r="173" spans="2:3" ht="12">
      <c r="B173" s="95"/>
      <c r="C173" s="95"/>
    </row>
    <row r="174" spans="2:3" ht="12">
      <c r="B174" s="95"/>
      <c r="C174" s="95"/>
    </row>
    <row r="175" spans="2:3" ht="12">
      <c r="B175" s="95"/>
      <c r="C175" s="95"/>
    </row>
    <row r="176" spans="2:3" ht="12">
      <c r="B176" s="95"/>
      <c r="C176" s="95"/>
    </row>
    <row r="177" spans="2:3" ht="12">
      <c r="B177" s="95"/>
      <c r="C177" s="95"/>
    </row>
    <row r="178" spans="2:3" ht="12">
      <c r="B178" s="95"/>
      <c r="C178" s="95"/>
    </row>
    <row r="179" spans="2:3" ht="12">
      <c r="B179" s="95"/>
      <c r="C179" s="95"/>
    </row>
    <row r="180" spans="2:3" ht="12">
      <c r="B180" s="95"/>
      <c r="C180" s="95"/>
    </row>
    <row r="181" spans="2:3" ht="12">
      <c r="B181" s="95"/>
      <c r="C181" s="95"/>
    </row>
    <row r="182" spans="2:3" ht="12">
      <c r="B182" s="95"/>
      <c r="C182" s="95"/>
    </row>
    <row r="183" spans="2:3" ht="12">
      <c r="B183" s="95"/>
      <c r="C183" s="95"/>
    </row>
    <row r="184" spans="2:3" ht="12">
      <c r="B184" s="95"/>
      <c r="C184" s="95"/>
    </row>
    <row r="185" spans="2:3" ht="12">
      <c r="B185" s="95"/>
      <c r="C185" s="95"/>
    </row>
    <row r="186" spans="2:3" ht="12">
      <c r="B186" s="95"/>
      <c r="C186" s="95"/>
    </row>
    <row r="187" spans="2:3" ht="12">
      <c r="B187" s="95"/>
      <c r="C187" s="95"/>
    </row>
    <row r="188" spans="2:3" ht="12">
      <c r="B188" s="95"/>
      <c r="C188" s="95"/>
    </row>
    <row r="189" spans="2:3" ht="12">
      <c r="B189" s="95"/>
      <c r="C189" s="95"/>
    </row>
    <row r="190" spans="2:3" ht="12">
      <c r="B190" s="95"/>
      <c r="C190" s="95"/>
    </row>
    <row r="191" spans="2:3" ht="12">
      <c r="B191" s="95"/>
      <c r="C191" s="95"/>
    </row>
    <row r="192" spans="2:3" ht="12">
      <c r="B192" s="95"/>
      <c r="C192" s="95"/>
    </row>
    <row r="193" spans="2:3" ht="12">
      <c r="B193" s="95"/>
      <c r="C193" s="95"/>
    </row>
    <row r="194" spans="2:3" ht="12">
      <c r="B194" s="95"/>
      <c r="C194" s="95"/>
    </row>
    <row r="195" spans="2:3" ht="12">
      <c r="B195" s="95"/>
      <c r="C195" s="95"/>
    </row>
    <row r="196" spans="2:3" ht="12">
      <c r="B196" s="95"/>
      <c r="C196" s="95"/>
    </row>
    <row r="197" spans="2:3" ht="12">
      <c r="B197" s="95"/>
      <c r="C197" s="95"/>
    </row>
    <row r="198" spans="2:3" ht="12">
      <c r="B198" s="95"/>
      <c r="C198" s="95"/>
    </row>
    <row r="199" spans="2:3" ht="12">
      <c r="B199" s="95"/>
      <c r="C199" s="95"/>
    </row>
    <row r="200" spans="2:3" ht="12">
      <c r="B200" s="95"/>
      <c r="C200" s="95"/>
    </row>
    <row r="201" spans="2:3" ht="12">
      <c r="B201" s="95"/>
      <c r="C201" s="95"/>
    </row>
    <row r="202" spans="2:3" ht="12">
      <c r="B202" s="95"/>
      <c r="C202" s="95"/>
    </row>
    <row r="203" spans="2:3" ht="12">
      <c r="B203" s="95"/>
      <c r="C203" s="95"/>
    </row>
    <row r="204" spans="2:3" ht="12">
      <c r="B204" s="95"/>
      <c r="C204" s="95"/>
    </row>
    <row r="205" spans="2:3" ht="12">
      <c r="B205" s="95"/>
      <c r="C205" s="95"/>
    </row>
    <row r="206" spans="2:3" ht="12">
      <c r="B206" s="95"/>
      <c r="C206" s="95"/>
    </row>
    <row r="207" spans="2:3" ht="12">
      <c r="B207" s="95"/>
      <c r="C207" s="95"/>
    </row>
    <row r="208" spans="2:3" ht="12">
      <c r="B208" s="95"/>
      <c r="C208" s="95"/>
    </row>
    <row r="209" spans="2:3" ht="12">
      <c r="B209" s="95"/>
      <c r="C209" s="95"/>
    </row>
    <row r="210" spans="2:3" ht="12">
      <c r="B210" s="95"/>
      <c r="C210" s="95"/>
    </row>
    <row r="211" spans="2:3" ht="12">
      <c r="B211" s="95"/>
      <c r="C211" s="95"/>
    </row>
    <row r="212" spans="2:3" ht="12">
      <c r="B212" s="95"/>
      <c r="C212" s="95"/>
    </row>
    <row r="213" spans="2:3" ht="12">
      <c r="B213" s="95"/>
      <c r="C213" s="95"/>
    </row>
    <row r="214" spans="2:3" ht="12">
      <c r="B214" s="95"/>
      <c r="C214" s="95"/>
    </row>
    <row r="215" spans="2:3" ht="12">
      <c r="B215" s="95"/>
      <c r="C215" s="95"/>
    </row>
    <row r="216" spans="2:3" ht="12">
      <c r="B216" s="95"/>
      <c r="C216" s="95"/>
    </row>
    <row r="217" spans="2:3" ht="12">
      <c r="B217" s="95"/>
      <c r="C217" s="95"/>
    </row>
    <row r="218" spans="2:3" ht="12">
      <c r="B218" s="95"/>
      <c r="C218" s="95"/>
    </row>
    <row r="219" spans="2:3" ht="12">
      <c r="B219" s="95"/>
      <c r="C219" s="95"/>
    </row>
    <row r="220" spans="2:3" ht="12">
      <c r="B220" s="95"/>
      <c r="C220" s="95"/>
    </row>
    <row r="221" spans="2:3" ht="12">
      <c r="B221" s="95"/>
      <c r="C221" s="95"/>
    </row>
    <row r="222" spans="2:3" ht="12">
      <c r="B222" s="95"/>
      <c r="C222" s="95"/>
    </row>
    <row r="223" spans="2:3" ht="12">
      <c r="B223" s="95"/>
      <c r="C223" s="95"/>
    </row>
    <row r="224" spans="2:3" ht="12">
      <c r="B224" s="95"/>
      <c r="C224" s="95"/>
    </row>
    <row r="225" spans="2:3" ht="12">
      <c r="B225" s="95"/>
      <c r="C225" s="95"/>
    </row>
    <row r="226" spans="2:3" ht="12">
      <c r="B226" s="95"/>
      <c r="C226" s="95"/>
    </row>
    <row r="227" spans="2:3" ht="12">
      <c r="B227" s="95"/>
      <c r="C227" s="95"/>
    </row>
    <row r="228" spans="2:3" ht="12">
      <c r="B228" s="95"/>
      <c r="C228" s="95"/>
    </row>
    <row r="229" spans="2:3" ht="12">
      <c r="B229" s="95"/>
      <c r="C229" s="95"/>
    </row>
    <row r="230" spans="2:3" ht="12">
      <c r="B230" s="95"/>
      <c r="C230" s="95"/>
    </row>
    <row r="231" spans="2:3" ht="12">
      <c r="B231" s="95"/>
      <c r="C231" s="95"/>
    </row>
    <row r="232" spans="2:3" ht="12">
      <c r="B232" s="95"/>
      <c r="C232" s="95"/>
    </row>
    <row r="233" spans="2:3" ht="12">
      <c r="B233" s="95"/>
      <c r="C233" s="95"/>
    </row>
    <row r="234" spans="2:3" ht="12">
      <c r="B234" s="95"/>
      <c r="C234" s="95"/>
    </row>
    <row r="235" spans="2:3" ht="12">
      <c r="B235" s="95"/>
      <c r="C235" s="95"/>
    </row>
    <row r="236" spans="2:3" ht="12">
      <c r="B236" s="95"/>
      <c r="C236" s="95"/>
    </row>
    <row r="237" spans="2:3" ht="12">
      <c r="B237" s="95"/>
      <c r="C237" s="95"/>
    </row>
    <row r="238" spans="2:3" ht="12">
      <c r="B238" s="95"/>
      <c r="C238" s="95"/>
    </row>
    <row r="239" spans="2:3" ht="12">
      <c r="B239" s="95"/>
      <c r="C239" s="95"/>
    </row>
    <row r="240" spans="2:3" ht="12">
      <c r="B240" s="95"/>
      <c r="C240" s="95"/>
    </row>
    <row r="241" spans="2:3" ht="12">
      <c r="B241" s="95"/>
      <c r="C241" s="95"/>
    </row>
    <row r="242" spans="2:3" ht="12">
      <c r="B242" s="95"/>
      <c r="C242" s="95"/>
    </row>
    <row r="243" spans="2:3" ht="12">
      <c r="B243" s="95"/>
      <c r="C243" s="95"/>
    </row>
    <row r="244" spans="2:3" ht="12">
      <c r="B244" s="95"/>
      <c r="C244" s="95"/>
    </row>
    <row r="245" spans="2:3" ht="12">
      <c r="B245" s="95"/>
      <c r="C245" s="95"/>
    </row>
    <row r="246" spans="2:3" ht="12">
      <c r="B246" s="95"/>
      <c r="C246" s="95"/>
    </row>
    <row r="247" spans="2:3" ht="12">
      <c r="B247" s="95"/>
      <c r="C247" s="95"/>
    </row>
    <row r="248" spans="2:3" ht="12">
      <c r="B248" s="95"/>
      <c r="C248" s="95"/>
    </row>
    <row r="249" spans="2:3" ht="12">
      <c r="B249" s="95"/>
      <c r="C249" s="95"/>
    </row>
    <row r="250" spans="2:3" ht="12">
      <c r="B250" s="95"/>
      <c r="C250" s="95"/>
    </row>
    <row r="251" spans="2:3" ht="12">
      <c r="B251" s="95"/>
      <c r="C251" s="95"/>
    </row>
    <row r="252" spans="2:3" ht="12">
      <c r="B252" s="95"/>
      <c r="C252" s="95"/>
    </row>
    <row r="253" spans="2:3" ht="12">
      <c r="B253" s="95"/>
      <c r="C253" s="95"/>
    </row>
    <row r="254" spans="2:3" ht="12">
      <c r="B254" s="95"/>
      <c r="C254" s="95"/>
    </row>
    <row r="255" spans="2:3" ht="12">
      <c r="B255" s="95"/>
      <c r="C255" s="95"/>
    </row>
    <row r="256" spans="2:3" ht="12">
      <c r="B256" s="95"/>
      <c r="C256" s="95"/>
    </row>
    <row r="257" spans="2:3" ht="12">
      <c r="B257" s="95"/>
      <c r="C257" s="95"/>
    </row>
    <row r="258" spans="2:3" ht="12">
      <c r="B258" s="95"/>
      <c r="C258" s="95"/>
    </row>
    <row r="259" spans="2:3" ht="12">
      <c r="B259" s="95"/>
      <c r="C259" s="95"/>
    </row>
    <row r="260" spans="2:3" ht="12">
      <c r="B260" s="95"/>
      <c r="C260" s="95"/>
    </row>
    <row r="261" spans="2:3" ht="12">
      <c r="B261" s="95"/>
      <c r="C261" s="95"/>
    </row>
    <row r="262" spans="2:3" ht="12">
      <c r="B262" s="95"/>
      <c r="C262" s="95"/>
    </row>
    <row r="263" spans="2:3" ht="12">
      <c r="B263" s="95"/>
      <c r="C263" s="95"/>
    </row>
    <row r="264" spans="2:3" ht="12">
      <c r="B264" s="95"/>
      <c r="C264" s="95"/>
    </row>
    <row r="265" spans="2:3" ht="12">
      <c r="B265" s="95"/>
      <c r="C265" s="95"/>
    </row>
    <row r="266" spans="2:3" ht="12">
      <c r="B266" s="95"/>
      <c r="C266" s="95"/>
    </row>
    <row r="267" spans="2:3" ht="12">
      <c r="B267" s="95"/>
      <c r="C267" s="95"/>
    </row>
    <row r="268" spans="2:3" ht="12">
      <c r="B268" s="95"/>
      <c r="C268" s="95"/>
    </row>
    <row r="269" spans="2:3" ht="12">
      <c r="B269" s="95"/>
      <c r="C269" s="95"/>
    </row>
    <row r="270" spans="2:3" ht="12">
      <c r="B270" s="95"/>
      <c r="C270" s="95"/>
    </row>
    <row r="271" spans="2:3" ht="12">
      <c r="B271" s="95"/>
      <c r="C271" s="95"/>
    </row>
    <row r="272" spans="2:3" ht="12">
      <c r="B272" s="95"/>
      <c r="C272" s="95"/>
    </row>
    <row r="273" spans="2:3" ht="12">
      <c r="B273" s="95"/>
      <c r="C273" s="95"/>
    </row>
    <row r="274" spans="2:3" ht="12">
      <c r="B274" s="95"/>
      <c r="C274" s="95"/>
    </row>
    <row r="275" spans="2:3" ht="12">
      <c r="B275" s="95"/>
      <c r="C275" s="95"/>
    </row>
    <row r="276" spans="2:3" ht="12">
      <c r="B276" s="95"/>
      <c r="C276" s="95"/>
    </row>
    <row r="277" spans="2:3" ht="12">
      <c r="B277" s="95"/>
      <c r="C277" s="95"/>
    </row>
    <row r="278" spans="2:3" ht="12">
      <c r="B278" s="95"/>
      <c r="C278" s="95"/>
    </row>
    <row r="279" spans="2:3" ht="12">
      <c r="B279" s="95"/>
      <c r="C279" s="95"/>
    </row>
    <row r="280" spans="2:3" ht="12">
      <c r="B280" s="95"/>
      <c r="C280" s="95"/>
    </row>
    <row r="281" spans="2:3" ht="12">
      <c r="B281" s="95"/>
      <c r="C281" s="95"/>
    </row>
    <row r="282" spans="2:3" ht="12">
      <c r="B282" s="95"/>
      <c r="C282" s="95"/>
    </row>
    <row r="283" spans="2:3" ht="12">
      <c r="B283" s="95"/>
      <c r="C283" s="95"/>
    </row>
    <row r="284" spans="2:3" ht="12">
      <c r="B284" s="95"/>
      <c r="C284" s="95"/>
    </row>
    <row r="285" spans="2:3" ht="12">
      <c r="B285" s="95"/>
      <c r="C285" s="95"/>
    </row>
    <row r="286" spans="2:3" ht="12">
      <c r="B286" s="95"/>
      <c r="C286" s="95"/>
    </row>
    <row r="287" spans="2:3" ht="12">
      <c r="B287" s="95"/>
      <c r="C287" s="95"/>
    </row>
    <row r="288" spans="2:3" ht="12">
      <c r="B288" s="95"/>
      <c r="C288" s="95"/>
    </row>
    <row r="289" spans="2:3" ht="12">
      <c r="B289" s="95"/>
      <c r="C289" s="95"/>
    </row>
    <row r="290" spans="2:3" ht="12">
      <c r="B290" s="95"/>
      <c r="C290" s="95"/>
    </row>
    <row r="291" spans="2:3" ht="12">
      <c r="B291" s="95"/>
      <c r="C291" s="95"/>
    </row>
    <row r="292" spans="2:3" ht="12">
      <c r="B292" s="95"/>
      <c r="C292" s="95"/>
    </row>
    <row r="293" spans="2:3" ht="12">
      <c r="B293" s="95"/>
      <c r="C293" s="95"/>
    </row>
    <row r="294" spans="2:3" ht="12">
      <c r="B294" s="95"/>
      <c r="C294" s="95"/>
    </row>
    <row r="295" spans="2:3" ht="12">
      <c r="B295" s="95"/>
      <c r="C295" s="95"/>
    </row>
    <row r="296" spans="2:3" ht="12">
      <c r="B296" s="95"/>
      <c r="C296" s="95"/>
    </row>
    <row r="297" spans="2:3" ht="12">
      <c r="B297" s="95"/>
      <c r="C297" s="95"/>
    </row>
    <row r="298" spans="2:3" ht="12">
      <c r="B298" s="95"/>
      <c r="C298" s="95"/>
    </row>
    <row r="299" spans="2:3" ht="12">
      <c r="B299" s="95"/>
      <c r="C299" s="95"/>
    </row>
    <row r="300" spans="2:3" ht="12">
      <c r="B300" s="95"/>
      <c r="C300" s="95"/>
    </row>
    <row r="301" spans="2:3" ht="12">
      <c r="B301" s="95"/>
      <c r="C301" s="95"/>
    </row>
    <row r="302" spans="2:3" ht="12">
      <c r="B302" s="95"/>
      <c r="C302" s="95"/>
    </row>
    <row r="303" spans="2:3" ht="12">
      <c r="B303" s="95"/>
      <c r="C303" s="95"/>
    </row>
    <row r="304" spans="2:3" ht="12">
      <c r="B304" s="95"/>
      <c r="C304" s="95"/>
    </row>
    <row r="305" spans="2:3" ht="12">
      <c r="B305" s="95"/>
      <c r="C305" s="95"/>
    </row>
    <row r="306" spans="2:3" ht="12">
      <c r="B306" s="95"/>
      <c r="C306" s="95"/>
    </row>
    <row r="307" spans="2:3" ht="12">
      <c r="B307" s="95"/>
      <c r="C307" s="95"/>
    </row>
    <row r="308" spans="2:3" ht="12">
      <c r="B308" s="95"/>
      <c r="C308" s="95"/>
    </row>
    <row r="309" spans="2:3" ht="12">
      <c r="B309" s="95"/>
      <c r="C309" s="95"/>
    </row>
    <row r="310" spans="2:3" ht="12">
      <c r="B310" s="95"/>
      <c r="C310" s="95"/>
    </row>
    <row r="311" spans="2:3" ht="12">
      <c r="B311" s="95"/>
      <c r="C311" s="95"/>
    </row>
    <row r="312" spans="2:3" ht="12">
      <c r="B312" s="95"/>
      <c r="C312" s="95"/>
    </row>
    <row r="313" spans="2:3" ht="12">
      <c r="B313" s="95"/>
      <c r="C313" s="95"/>
    </row>
    <row r="314" spans="2:3" ht="12">
      <c r="B314" s="95"/>
      <c r="C314" s="95"/>
    </row>
    <row r="315" spans="2:3" ht="12">
      <c r="B315" s="95"/>
      <c r="C315" s="95"/>
    </row>
    <row r="316" spans="2:3" ht="12">
      <c r="B316" s="95"/>
      <c r="C316" s="95"/>
    </row>
    <row r="317" spans="2:3" ht="12">
      <c r="B317" s="95"/>
      <c r="C317" s="95"/>
    </row>
    <row r="318" spans="2:3" ht="12">
      <c r="B318" s="95"/>
      <c r="C318" s="95"/>
    </row>
    <row r="319" spans="2:3" ht="12">
      <c r="B319" s="95"/>
      <c r="C319" s="95"/>
    </row>
    <row r="320" spans="2:3" ht="12">
      <c r="B320" s="95"/>
      <c r="C320" s="95"/>
    </row>
    <row r="321" spans="2:3" ht="12">
      <c r="B321" s="95"/>
      <c r="C321" s="95"/>
    </row>
    <row r="322" spans="2:3" ht="12">
      <c r="B322" s="95"/>
      <c r="C322" s="95"/>
    </row>
    <row r="323" spans="2:3" ht="12">
      <c r="B323" s="95"/>
      <c r="C323" s="95"/>
    </row>
    <row r="324" spans="2:3" ht="12">
      <c r="B324" s="95"/>
      <c r="C324" s="95"/>
    </row>
    <row r="325" spans="2:3" ht="12">
      <c r="B325" s="95"/>
      <c r="C325" s="95"/>
    </row>
    <row r="326" spans="2:3" ht="12">
      <c r="B326" s="95"/>
      <c r="C326" s="95"/>
    </row>
    <row r="327" spans="2:3" ht="12">
      <c r="B327" s="95"/>
      <c r="C327" s="95"/>
    </row>
    <row r="328" spans="2:3" ht="12">
      <c r="B328" s="95"/>
      <c r="C328" s="95"/>
    </row>
    <row r="329" spans="2:3" ht="12">
      <c r="B329" s="95"/>
      <c r="C329" s="95"/>
    </row>
    <row r="330" spans="2:3" ht="12">
      <c r="B330" s="95"/>
      <c r="C330" s="95"/>
    </row>
    <row r="331" spans="2:3" ht="12">
      <c r="B331" s="95"/>
      <c r="C331" s="95"/>
    </row>
    <row r="332" spans="2:3" ht="12">
      <c r="B332" s="95"/>
      <c r="C332" s="95"/>
    </row>
    <row r="333" spans="2:3" ht="12">
      <c r="B333" s="95"/>
      <c r="C333" s="95"/>
    </row>
    <row r="334" spans="2:3" ht="12">
      <c r="B334" s="95"/>
      <c r="C334" s="95"/>
    </row>
    <row r="335" spans="2:3" ht="12">
      <c r="B335" s="95"/>
      <c r="C335" s="95"/>
    </row>
    <row r="336" spans="2:3" ht="12">
      <c r="B336" s="95"/>
      <c r="C336" s="95"/>
    </row>
    <row r="337" spans="2:3" ht="12">
      <c r="B337" s="95"/>
      <c r="C337" s="95"/>
    </row>
    <row r="338" spans="2:3" ht="12">
      <c r="B338" s="95"/>
      <c r="C338" s="95"/>
    </row>
    <row r="339" spans="2:3" ht="12">
      <c r="B339" s="95"/>
      <c r="C339" s="95"/>
    </row>
    <row r="340" spans="2:3" ht="12">
      <c r="B340" s="95"/>
      <c r="C340" s="95"/>
    </row>
    <row r="341" spans="2:3" ht="12">
      <c r="B341" s="95"/>
      <c r="C341" s="95"/>
    </row>
    <row r="342" spans="2:3" ht="12">
      <c r="B342" s="95"/>
      <c r="C342" s="95"/>
    </row>
    <row r="343" spans="2:3" ht="12">
      <c r="B343" s="95"/>
      <c r="C343" s="95"/>
    </row>
    <row r="344" spans="2:3" ht="12">
      <c r="B344" s="95"/>
      <c r="C344" s="95"/>
    </row>
    <row r="345" spans="2:3" ht="12">
      <c r="B345" s="95"/>
      <c r="C345" s="95"/>
    </row>
    <row r="346" spans="2:3" ht="12">
      <c r="B346" s="95"/>
      <c r="C346" s="95"/>
    </row>
    <row r="347" spans="2:3" ht="12">
      <c r="B347" s="95"/>
      <c r="C347" s="95"/>
    </row>
    <row r="348" spans="2:3" ht="12">
      <c r="B348" s="95"/>
      <c r="C348" s="95"/>
    </row>
    <row r="349" spans="2:3" ht="12">
      <c r="B349" s="95"/>
      <c r="C349" s="95"/>
    </row>
    <row r="350" spans="2:3" ht="12">
      <c r="B350" s="95"/>
      <c r="C350" s="95"/>
    </row>
    <row r="351" spans="2:3" ht="12">
      <c r="B351" s="95"/>
      <c r="C351" s="95"/>
    </row>
    <row r="352" spans="2:3" ht="12">
      <c r="B352" s="95"/>
      <c r="C352" s="95"/>
    </row>
    <row r="353" spans="2:3" ht="12">
      <c r="B353" s="95"/>
      <c r="C353" s="95"/>
    </row>
    <row r="354" spans="2:3" ht="12">
      <c r="B354" s="95"/>
      <c r="C354" s="95"/>
    </row>
    <row r="355" spans="2:3" ht="12">
      <c r="B355" s="95"/>
      <c r="C355" s="95"/>
    </row>
    <row r="356" spans="2:3" ht="12">
      <c r="B356" s="95"/>
      <c r="C356" s="95"/>
    </row>
    <row r="357" spans="2:3" ht="12">
      <c r="B357" s="95"/>
      <c r="C357" s="95"/>
    </row>
    <row r="358" spans="2:3" ht="12">
      <c r="B358" s="95"/>
      <c r="C358" s="95"/>
    </row>
    <row r="359" spans="2:3" ht="12">
      <c r="B359" s="95"/>
      <c r="C359" s="95"/>
    </row>
    <row r="360" spans="2:3" ht="12">
      <c r="B360" s="95"/>
      <c r="C360" s="95"/>
    </row>
    <row r="361" spans="2:3" ht="12">
      <c r="B361" s="95"/>
      <c r="C361" s="95"/>
    </row>
    <row r="362" spans="2:3" ht="12">
      <c r="B362" s="95"/>
      <c r="C362" s="95"/>
    </row>
    <row r="363" spans="2:3" ht="12">
      <c r="B363" s="95"/>
      <c r="C363" s="95"/>
    </row>
    <row r="364" spans="2:3" ht="12">
      <c r="B364" s="95"/>
      <c r="C364" s="95"/>
    </row>
    <row r="365" spans="2:3" ht="12">
      <c r="B365" s="95"/>
      <c r="C365" s="95"/>
    </row>
    <row r="366" spans="2:3" ht="12">
      <c r="B366" s="95"/>
      <c r="C366" s="95"/>
    </row>
    <row r="367" spans="2:3" ht="12">
      <c r="B367" s="95"/>
      <c r="C367" s="95"/>
    </row>
    <row r="368" spans="2:3" ht="12">
      <c r="B368" s="95"/>
      <c r="C368" s="95"/>
    </row>
    <row r="369" spans="2:3" ht="12">
      <c r="B369" s="95"/>
      <c r="C369" s="95"/>
    </row>
    <row r="370" spans="2:3" ht="12">
      <c r="B370" s="95"/>
      <c r="C370" s="95"/>
    </row>
    <row r="371" spans="2:3" ht="12">
      <c r="B371" s="95"/>
      <c r="C371" s="95"/>
    </row>
    <row r="372" spans="2:3" ht="12">
      <c r="B372" s="95"/>
      <c r="C372" s="95"/>
    </row>
    <row r="373" spans="2:3" ht="12">
      <c r="B373" s="95"/>
      <c r="C373" s="95"/>
    </row>
    <row r="374" spans="2:3" ht="12">
      <c r="B374" s="95"/>
      <c r="C374" s="95"/>
    </row>
    <row r="375" spans="2:3" ht="12">
      <c r="B375" s="95"/>
      <c r="C375" s="95"/>
    </row>
    <row r="376" spans="2:3" ht="12">
      <c r="B376" s="95"/>
      <c r="C376" s="95"/>
    </row>
    <row r="377" spans="2:3" ht="12">
      <c r="B377" s="95"/>
      <c r="C377" s="95"/>
    </row>
    <row r="378" spans="2:3" ht="12">
      <c r="B378" s="95"/>
      <c r="C378" s="95"/>
    </row>
    <row r="379" spans="2:3" ht="12">
      <c r="B379" s="95"/>
      <c r="C379" s="95"/>
    </row>
    <row r="380" spans="2:3" ht="12">
      <c r="B380" s="95"/>
      <c r="C380" s="95"/>
    </row>
    <row r="381" spans="2:3" ht="12">
      <c r="B381" s="95"/>
      <c r="C381" s="95"/>
    </row>
    <row r="382" spans="2:3" ht="12">
      <c r="B382" s="95"/>
      <c r="C382" s="95"/>
    </row>
    <row r="383" spans="2:3" ht="12">
      <c r="B383" s="95"/>
      <c r="C383" s="95"/>
    </row>
    <row r="384" spans="2:3" ht="12">
      <c r="B384" s="95"/>
      <c r="C384" s="95"/>
    </row>
    <row r="385" spans="2:3" ht="12">
      <c r="B385" s="95"/>
      <c r="C385" s="95"/>
    </row>
    <row r="386" spans="2:3" ht="12">
      <c r="B386" s="95"/>
      <c r="C386" s="95"/>
    </row>
    <row r="387" spans="2:3" ht="12">
      <c r="B387" s="95"/>
      <c r="C387" s="95"/>
    </row>
    <row r="388" spans="2:3" ht="12">
      <c r="B388" s="95"/>
      <c r="C388" s="95"/>
    </row>
    <row r="389" spans="2:3" ht="12">
      <c r="B389" s="95"/>
      <c r="C389" s="95"/>
    </row>
    <row r="390" spans="2:3" ht="12">
      <c r="B390" s="95"/>
      <c r="C390" s="95"/>
    </row>
    <row r="391" spans="2:3" ht="12">
      <c r="B391" s="95"/>
      <c r="C391" s="95"/>
    </row>
    <row r="392" spans="2:3" ht="12">
      <c r="B392" s="95"/>
      <c r="C392" s="95"/>
    </row>
    <row r="393" spans="2:3" ht="12">
      <c r="B393" s="95"/>
      <c r="C393" s="95"/>
    </row>
    <row r="394" spans="2:3" ht="12">
      <c r="B394" s="95"/>
      <c r="C394" s="95"/>
    </row>
    <row r="395" spans="2:3" ht="12">
      <c r="B395" s="95"/>
      <c r="C395" s="95"/>
    </row>
    <row r="396" spans="2:3" ht="12">
      <c r="B396" s="95"/>
      <c r="C396" s="95"/>
    </row>
    <row r="397" spans="2:3" ht="12">
      <c r="B397" s="95"/>
      <c r="C397" s="95"/>
    </row>
    <row r="398" spans="2:3" ht="12">
      <c r="B398" s="95"/>
      <c r="C398" s="95"/>
    </row>
    <row r="399" spans="2:3" ht="12">
      <c r="B399" s="95"/>
      <c r="C399" s="95"/>
    </row>
    <row r="400" spans="2:3" ht="12">
      <c r="B400" s="95"/>
      <c r="C400" s="95"/>
    </row>
    <row r="401" spans="2:3" ht="12">
      <c r="B401" s="95"/>
      <c r="C401" s="95"/>
    </row>
    <row r="402" spans="2:3" ht="12">
      <c r="B402" s="95"/>
      <c r="C402" s="95"/>
    </row>
    <row r="403" spans="2:3" ht="12">
      <c r="B403" s="95"/>
      <c r="C403" s="95"/>
    </row>
    <row r="404" spans="2:3" ht="12">
      <c r="B404" s="95"/>
      <c r="C404" s="95"/>
    </row>
    <row r="405" spans="2:3" ht="12">
      <c r="B405" s="95"/>
      <c r="C405" s="95"/>
    </row>
    <row r="406" spans="2:3" ht="12">
      <c r="B406" s="95"/>
      <c r="C406" s="95"/>
    </row>
    <row r="407" spans="2:3" ht="12">
      <c r="B407" s="95"/>
      <c r="C407" s="95"/>
    </row>
    <row r="408" spans="2:3" ht="12">
      <c r="B408" s="95"/>
      <c r="C408" s="95"/>
    </row>
    <row r="409" spans="2:3" ht="12">
      <c r="B409" s="95"/>
      <c r="C409" s="95"/>
    </row>
    <row r="410" spans="2:3" ht="12">
      <c r="B410" s="95"/>
      <c r="C410" s="95"/>
    </row>
    <row r="411" spans="2:3" ht="12">
      <c r="B411" s="95"/>
      <c r="C411" s="95"/>
    </row>
    <row r="412" spans="2:3" ht="12">
      <c r="B412" s="95"/>
      <c r="C412" s="95"/>
    </row>
    <row r="413" spans="2:3" ht="12">
      <c r="B413" s="95"/>
      <c r="C413" s="95"/>
    </row>
    <row r="414" spans="2:3" ht="12">
      <c r="B414" s="95"/>
      <c r="C414" s="95"/>
    </row>
    <row r="415" spans="2:3" ht="12">
      <c r="B415" s="95"/>
      <c r="C415" s="95"/>
    </row>
    <row r="416" spans="2:3" ht="12">
      <c r="B416" s="95"/>
      <c r="C416" s="95"/>
    </row>
    <row r="417" spans="2:3" ht="12">
      <c r="B417" s="95"/>
      <c r="C417" s="95"/>
    </row>
    <row r="418" spans="2:3" ht="12">
      <c r="B418" s="95"/>
      <c r="C418" s="95"/>
    </row>
    <row r="419" spans="2:3" ht="12">
      <c r="B419" s="95"/>
      <c r="C419" s="95"/>
    </row>
    <row r="420" spans="2:3" ht="12">
      <c r="B420" s="95"/>
      <c r="C420" s="95"/>
    </row>
    <row r="421" spans="2:3" ht="12">
      <c r="B421" s="95"/>
      <c r="C421" s="95"/>
    </row>
    <row r="422" spans="2:3" ht="12">
      <c r="B422" s="95"/>
      <c r="C422" s="95"/>
    </row>
    <row r="423" spans="2:3" ht="12">
      <c r="B423" s="95"/>
      <c r="C423" s="95"/>
    </row>
    <row r="424" spans="2:3" ht="12">
      <c r="B424" s="95"/>
      <c r="C424" s="95"/>
    </row>
    <row r="425" spans="2:3" ht="12">
      <c r="B425" s="95"/>
      <c r="C425" s="95"/>
    </row>
    <row r="426" spans="2:3" ht="12">
      <c r="B426" s="95"/>
      <c r="C426" s="95"/>
    </row>
    <row r="427" spans="2:3" ht="12">
      <c r="B427" s="95"/>
      <c r="C427" s="95"/>
    </row>
    <row r="428" spans="2:3" ht="12">
      <c r="B428" s="95"/>
      <c r="C428" s="95"/>
    </row>
    <row r="429" spans="2:3" ht="12">
      <c r="B429" s="95"/>
      <c r="C429" s="95"/>
    </row>
    <row r="430" spans="2:3" ht="12">
      <c r="B430" s="95"/>
      <c r="C430" s="95"/>
    </row>
    <row r="431" spans="2:3" ht="12">
      <c r="B431" s="95"/>
      <c r="C431" s="95"/>
    </row>
    <row r="432" spans="2:3" ht="12">
      <c r="B432" s="95"/>
      <c r="C432" s="95"/>
    </row>
    <row r="433" spans="2:3" ht="12">
      <c r="B433" s="95"/>
      <c r="C433" s="95"/>
    </row>
    <row r="434" spans="2:3" ht="12">
      <c r="B434" s="95"/>
      <c r="C434" s="95"/>
    </row>
    <row r="435" spans="2:3" ht="12">
      <c r="B435" s="95"/>
      <c r="C435" s="95"/>
    </row>
    <row r="436" spans="2:3" ht="12">
      <c r="B436" s="95"/>
      <c r="C436" s="95"/>
    </row>
    <row r="437" spans="2:3" ht="12">
      <c r="B437" s="95"/>
      <c r="C437" s="95"/>
    </row>
    <row r="438" spans="2:3" ht="12">
      <c r="B438" s="95"/>
      <c r="C438" s="95"/>
    </row>
    <row r="439" spans="2:3" ht="12">
      <c r="B439" s="95"/>
      <c r="C439" s="95"/>
    </row>
    <row r="440" spans="2:3" ht="12">
      <c r="B440" s="95"/>
      <c r="C440" s="95"/>
    </row>
    <row r="441" spans="2:3" ht="12">
      <c r="B441" s="95"/>
      <c r="C441" s="95"/>
    </row>
    <row r="442" spans="2:3" ht="12">
      <c r="B442" s="95"/>
      <c r="C442" s="95"/>
    </row>
    <row r="443" spans="2:3" ht="12">
      <c r="B443" s="95"/>
      <c r="C443" s="95"/>
    </row>
    <row r="444" spans="2:3" ht="12">
      <c r="B444" s="95"/>
      <c r="C444" s="95"/>
    </row>
    <row r="445" spans="2:3" ht="12">
      <c r="B445" s="95"/>
      <c r="C445" s="95"/>
    </row>
    <row r="446" spans="2:3" ht="12">
      <c r="B446" s="95"/>
      <c r="C446" s="95"/>
    </row>
    <row r="447" spans="2:3" ht="12">
      <c r="B447" s="95"/>
      <c r="C447" s="95"/>
    </row>
    <row r="448" spans="2:3" ht="12">
      <c r="B448" s="95"/>
      <c r="C448" s="95"/>
    </row>
    <row r="449" spans="2:3" ht="12">
      <c r="B449" s="95"/>
      <c r="C449" s="95"/>
    </row>
    <row r="450" spans="2:3" ht="12">
      <c r="B450" s="95"/>
      <c r="C450" s="95"/>
    </row>
    <row r="451" spans="2:3" ht="12">
      <c r="B451" s="95"/>
      <c r="C451" s="95"/>
    </row>
    <row r="452" spans="2:3" ht="12">
      <c r="B452" s="95"/>
      <c r="C452" s="95"/>
    </row>
    <row r="453" spans="2:3" ht="12">
      <c r="B453" s="95"/>
      <c r="C453" s="95"/>
    </row>
    <row r="454" spans="2:3" ht="12">
      <c r="B454" s="95"/>
      <c r="C454" s="95"/>
    </row>
    <row r="455" spans="2:3" ht="12">
      <c r="B455" s="95"/>
      <c r="C455" s="95"/>
    </row>
    <row r="456" spans="2:3" ht="12">
      <c r="B456" s="95"/>
      <c r="C456" s="95"/>
    </row>
    <row r="457" spans="2:3" ht="12">
      <c r="B457" s="95"/>
      <c r="C457" s="95"/>
    </row>
    <row r="458" spans="2:3" ht="12">
      <c r="B458" s="95"/>
      <c r="C458" s="95"/>
    </row>
    <row r="459" spans="2:3" ht="12">
      <c r="B459" s="95"/>
      <c r="C459" s="95"/>
    </row>
    <row r="460" spans="2:3" ht="12">
      <c r="B460" s="95"/>
      <c r="C460" s="95"/>
    </row>
    <row r="461" spans="2:3" ht="12">
      <c r="B461" s="95"/>
      <c r="C461" s="95"/>
    </row>
    <row r="462" spans="2:3" ht="12">
      <c r="B462" s="95"/>
      <c r="C462" s="95"/>
    </row>
    <row r="463" spans="2:3" ht="12">
      <c r="B463" s="95"/>
      <c r="C463" s="95"/>
    </row>
    <row r="464" spans="2:3" ht="12">
      <c r="B464" s="95"/>
      <c r="C464" s="95"/>
    </row>
    <row r="465" spans="2:3" ht="12">
      <c r="B465" s="95"/>
      <c r="C465" s="95"/>
    </row>
    <row r="466" spans="2:3" ht="12">
      <c r="B466" s="95"/>
      <c r="C466" s="95"/>
    </row>
    <row r="467" spans="2:3" ht="12">
      <c r="B467" s="95"/>
      <c r="C467" s="95"/>
    </row>
    <row r="468" spans="2:3" ht="12">
      <c r="B468" s="95"/>
      <c r="C468" s="95"/>
    </row>
    <row r="469" spans="2:3" ht="12">
      <c r="B469" s="95"/>
      <c r="C469" s="95"/>
    </row>
    <row r="470" spans="2:3" ht="12">
      <c r="B470" s="95"/>
      <c r="C470" s="95"/>
    </row>
    <row r="471" spans="2:3" ht="12">
      <c r="B471" s="95"/>
      <c r="C471" s="95"/>
    </row>
    <row r="472" spans="2:3" ht="12">
      <c r="B472" s="95"/>
      <c r="C472" s="95"/>
    </row>
    <row r="473" spans="2:3" ht="12">
      <c r="B473" s="95"/>
      <c r="C473" s="95"/>
    </row>
    <row r="474" spans="2:3" ht="12">
      <c r="B474" s="95"/>
      <c r="C474" s="95"/>
    </row>
    <row r="475" spans="2:3" ht="12">
      <c r="B475" s="95"/>
      <c r="C475" s="95"/>
    </row>
    <row r="476" spans="2:3" ht="12">
      <c r="B476" s="95"/>
      <c r="C476" s="95"/>
    </row>
    <row r="477" spans="2:3" ht="12">
      <c r="B477" s="95"/>
      <c r="C477" s="95"/>
    </row>
    <row r="478" spans="2:3" ht="12">
      <c r="B478" s="95"/>
      <c r="C478" s="95"/>
    </row>
    <row r="479" spans="2:3" ht="12">
      <c r="B479" s="95"/>
      <c r="C479" s="95"/>
    </row>
    <row r="480" spans="2:3" ht="12">
      <c r="B480" s="95"/>
      <c r="C480" s="95"/>
    </row>
    <row r="481" spans="2:3" ht="12">
      <c r="B481" s="95"/>
      <c r="C481" s="95"/>
    </row>
    <row r="482" spans="2:3" ht="12">
      <c r="B482" s="95"/>
      <c r="C482" s="95"/>
    </row>
    <row r="483" spans="2:3" ht="12">
      <c r="B483" s="95"/>
      <c r="C483" s="95"/>
    </row>
    <row r="484" spans="2:3" ht="12">
      <c r="B484" s="95"/>
      <c r="C484" s="95"/>
    </row>
    <row r="485" spans="2:3" ht="12">
      <c r="B485" s="95"/>
      <c r="C485" s="95"/>
    </row>
    <row r="486" spans="2:3" ht="12">
      <c r="B486" s="95"/>
      <c r="C486" s="95"/>
    </row>
    <row r="487" spans="2:3" ht="12">
      <c r="B487" s="95"/>
      <c r="C487" s="95"/>
    </row>
    <row r="488" spans="2:3" ht="12">
      <c r="B488" s="95"/>
      <c r="C488" s="95"/>
    </row>
    <row r="489" spans="2:3" ht="12">
      <c r="B489" s="95"/>
      <c r="C489" s="95"/>
    </row>
    <row r="490" spans="2:3" ht="12">
      <c r="B490" s="95"/>
      <c r="C490" s="95"/>
    </row>
    <row r="491" spans="2:3" ht="12">
      <c r="B491" s="95"/>
      <c r="C491" s="95"/>
    </row>
    <row r="492" spans="2:3" ht="12">
      <c r="B492" s="95"/>
      <c r="C492" s="95"/>
    </row>
    <row r="493" spans="2:3" ht="12">
      <c r="B493" s="95"/>
      <c r="C493" s="95"/>
    </row>
    <row r="494" spans="2:3" ht="12">
      <c r="B494" s="95"/>
      <c r="C494" s="95"/>
    </row>
    <row r="495" spans="2:3" ht="12">
      <c r="B495" s="95"/>
      <c r="C495" s="95"/>
    </row>
    <row r="496" spans="2:3" ht="12">
      <c r="B496" s="95"/>
      <c r="C496" s="95"/>
    </row>
    <row r="497" spans="2:3" ht="12">
      <c r="B497" s="95"/>
      <c r="C497" s="95"/>
    </row>
    <row r="498" spans="2:3" ht="12">
      <c r="B498" s="95"/>
      <c r="C498" s="95"/>
    </row>
    <row r="499" spans="2:3" ht="12">
      <c r="B499" s="95"/>
      <c r="C499" s="95"/>
    </row>
    <row r="500" spans="2:3" ht="12">
      <c r="B500" s="95"/>
      <c r="C500" s="95"/>
    </row>
    <row r="501" spans="2:3" ht="12">
      <c r="B501" s="95"/>
      <c r="C501" s="95"/>
    </row>
    <row r="502" spans="2:3" ht="12">
      <c r="B502" s="95"/>
      <c r="C502" s="95"/>
    </row>
    <row r="503" spans="2:3" ht="12">
      <c r="B503" s="95"/>
      <c r="C503" s="95"/>
    </row>
    <row r="504" spans="2:3" ht="12">
      <c r="B504" s="95"/>
      <c r="C504" s="95"/>
    </row>
    <row r="505" spans="2:3" ht="12">
      <c r="B505" s="95"/>
      <c r="C505" s="95"/>
    </row>
    <row r="506" spans="2:3" ht="12">
      <c r="B506" s="95"/>
      <c r="C506" s="95"/>
    </row>
  </sheetData>
  <sheetProtection/>
  <mergeCells count="14">
    <mergeCell ref="E6:G6"/>
    <mergeCell ref="J4:L4"/>
    <mergeCell ref="J6:L6"/>
    <mergeCell ref="O3:O6"/>
    <mergeCell ref="O1:P1"/>
    <mergeCell ref="O2:P2"/>
    <mergeCell ref="P3:P6"/>
    <mergeCell ref="E1:H1"/>
    <mergeCell ref="J1:M1"/>
    <mergeCell ref="E3:G3"/>
    <mergeCell ref="E5:G5"/>
    <mergeCell ref="J3:L3"/>
    <mergeCell ref="J5:L5"/>
    <mergeCell ref="E4:G4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zoomScalePageLayoutView="0" workbookViewId="0" topLeftCell="A1">
      <selection activeCell="G142" sqref="G142"/>
    </sheetView>
  </sheetViews>
  <sheetFormatPr defaultColWidth="11.421875" defaultRowHeight="12.75"/>
  <cols>
    <col min="1" max="1" width="11.00390625" style="0" customWidth="1"/>
    <col min="2" max="2" width="12.28125" style="0" customWidth="1"/>
    <col min="3" max="3" width="11.00390625" style="0" customWidth="1"/>
    <col min="4" max="4" width="14.140625" style="3" customWidth="1"/>
    <col min="5" max="5" width="12.00390625" style="3" customWidth="1"/>
    <col min="6" max="6" width="11.00390625" style="3" customWidth="1"/>
    <col min="7" max="8" width="9.421875" style="3" customWidth="1"/>
    <col min="9" max="9" width="17.421875" style="3" bestFit="1" customWidth="1"/>
    <col min="10" max="10" width="13.140625" style="0" bestFit="1" customWidth="1"/>
    <col min="11" max="11" width="1.7109375" style="0" customWidth="1"/>
    <col min="12" max="21" width="7.7109375" style="0" hidden="1" customWidth="1"/>
    <col min="22" max="22" width="11.421875" style="0" hidden="1" customWidth="1"/>
  </cols>
  <sheetData>
    <row r="1" spans="1:9" ht="12.75">
      <c r="A1" s="95" t="s">
        <v>5</v>
      </c>
      <c r="C1" s="107">
        <v>0.006944444444444444</v>
      </c>
      <c r="D1" s="1" t="s">
        <v>6</v>
      </c>
      <c r="E1" s="1"/>
      <c r="F1" s="1"/>
      <c r="G1" s="1"/>
      <c r="H1" s="1"/>
      <c r="I1" s="1"/>
    </row>
    <row r="2" spans="1:9" ht="12.75">
      <c r="A2" s="95" t="s">
        <v>8</v>
      </c>
      <c r="C2" s="107">
        <v>0.034722222222222224</v>
      </c>
      <c r="D2" s="1" t="s">
        <v>7</v>
      </c>
      <c r="E2" s="1"/>
      <c r="F2" s="107" t="s">
        <v>25</v>
      </c>
      <c r="I2" s="1"/>
    </row>
    <row r="3" spans="1:11" ht="12.75">
      <c r="A3" s="95" t="s">
        <v>18</v>
      </c>
      <c r="C3" s="107">
        <v>0.00034722222222222224</v>
      </c>
      <c r="E3" s="1"/>
      <c r="F3" s="1"/>
      <c r="G3" s="17"/>
      <c r="H3" s="17"/>
      <c r="I3" s="1"/>
      <c r="K3" s="1"/>
    </row>
    <row r="4" ht="13.5" thickBot="1"/>
    <row r="5" spans="2:10" s="15" customFormat="1" ht="25.5" customHeight="1" thickBot="1">
      <c r="B5" s="59" t="s">
        <v>123</v>
      </c>
      <c r="C5" s="68">
        <f>SUM(H7:H142)</f>
        <v>40</v>
      </c>
      <c r="D5" s="14" t="s">
        <v>15</v>
      </c>
      <c r="E5" s="14" t="s">
        <v>16</v>
      </c>
      <c r="F5" s="14" t="s">
        <v>33</v>
      </c>
      <c r="G5" s="14" t="s">
        <v>34</v>
      </c>
      <c r="H5" s="14" t="s">
        <v>20</v>
      </c>
      <c r="I5" s="14" t="s">
        <v>36</v>
      </c>
      <c r="J5" s="60" t="s">
        <v>37</v>
      </c>
    </row>
    <row r="6" spans="12:15" ht="13.5" thickBot="1">
      <c r="L6" s="78"/>
      <c r="M6" s="79"/>
      <c r="N6" s="79"/>
      <c r="O6" s="86"/>
    </row>
    <row r="7" spans="2:10" ht="47.25">
      <c r="B7" s="132" t="s">
        <v>55</v>
      </c>
      <c r="C7" s="153" t="s">
        <v>38</v>
      </c>
      <c r="D7" s="49"/>
      <c r="E7" s="105"/>
      <c r="F7" s="105">
        <v>0.8645833333333334</v>
      </c>
      <c r="G7" s="49"/>
      <c r="H7" s="49"/>
      <c r="I7" s="170" t="s">
        <v>291</v>
      </c>
      <c r="J7" s="50"/>
    </row>
    <row r="8" spans="2:10" ht="12.75">
      <c r="B8" s="133" t="s">
        <v>182</v>
      </c>
      <c r="C8" s="154" t="s">
        <v>10</v>
      </c>
      <c r="D8" s="129">
        <v>8.872</v>
      </c>
      <c r="E8" s="130">
        <f>+'[1]Hoja1'!$C4</f>
        <v>0.008765046296296297</v>
      </c>
      <c r="F8" s="56"/>
      <c r="G8" s="52" t="s">
        <v>324</v>
      </c>
      <c r="H8" s="52">
        <f>IF(G8="SI",1,0)</f>
        <v>1</v>
      </c>
      <c r="I8" s="89"/>
      <c r="J8" s="84"/>
    </row>
    <row r="9" spans="2:10" ht="12.75">
      <c r="B9" s="133" t="s">
        <v>180</v>
      </c>
      <c r="C9" s="154"/>
      <c r="D9" s="52"/>
      <c r="E9" s="130">
        <f>+'[1]Hoja1'!$E$4</f>
        <v>0.00836689814814815</v>
      </c>
      <c r="F9" s="56"/>
      <c r="G9" s="52"/>
      <c r="H9" s="52"/>
      <c r="I9" s="89"/>
      <c r="J9" s="84"/>
    </row>
    <row r="10" spans="2:10" ht="12.75">
      <c r="B10" s="133" t="s">
        <v>182</v>
      </c>
      <c r="C10" s="155" t="s">
        <v>11</v>
      </c>
      <c r="D10" s="52">
        <v>14.528</v>
      </c>
      <c r="E10" s="130">
        <f>+'[1]Hoja1'!$C5</f>
        <v>0.014120370370370368</v>
      </c>
      <c r="F10" s="56"/>
      <c r="G10" s="52" t="s">
        <v>324</v>
      </c>
      <c r="H10" s="52">
        <f>IF(G10="SI",1,0)</f>
        <v>1</v>
      </c>
      <c r="I10" s="89"/>
      <c r="J10" s="84"/>
    </row>
    <row r="11" spans="2:10" ht="12.75">
      <c r="B11" s="133" t="s">
        <v>180</v>
      </c>
      <c r="C11" s="155"/>
      <c r="D11" s="129"/>
      <c r="E11" s="130">
        <f>+'[1]Hoja1'!$E$5</f>
        <v>0.01349074074074074</v>
      </c>
      <c r="F11" s="56"/>
      <c r="G11" s="52"/>
      <c r="H11" s="52"/>
      <c r="I11" s="89"/>
      <c r="J11" s="84"/>
    </row>
    <row r="12" spans="2:11" ht="12.75">
      <c r="B12" s="133" t="s">
        <v>182</v>
      </c>
      <c r="C12" s="154" t="s">
        <v>31</v>
      </c>
      <c r="D12" s="129">
        <v>16.143</v>
      </c>
      <c r="E12" s="130">
        <f>+'[1]Hoja1'!$C6</f>
        <v>0.01565046296296296</v>
      </c>
      <c r="F12" s="56"/>
      <c r="G12" s="52" t="s">
        <v>324</v>
      </c>
      <c r="H12" s="52">
        <f>IF(G12="SI",1,0)</f>
        <v>1</v>
      </c>
      <c r="I12" s="89"/>
      <c r="J12" s="84"/>
      <c r="K12" s="53"/>
    </row>
    <row r="13" spans="2:11" ht="13.5" thickBot="1">
      <c r="B13" s="134" t="s">
        <v>180</v>
      </c>
      <c r="C13" s="169"/>
      <c r="D13" s="140"/>
      <c r="E13" s="141">
        <f>+'[1]Hoja1'!$E$6</f>
        <v>0.014952546296296297</v>
      </c>
      <c r="F13" s="57"/>
      <c r="G13" s="18"/>
      <c r="H13" s="18"/>
      <c r="I13" s="90"/>
      <c r="J13" s="85"/>
      <c r="K13" s="53"/>
    </row>
    <row r="14" spans="2:11" ht="13.5" thickBot="1">
      <c r="B14" s="53"/>
      <c r="C14" s="51"/>
      <c r="D14" s="129"/>
      <c r="E14" s="130"/>
      <c r="F14" s="56"/>
      <c r="G14" s="52"/>
      <c r="H14" s="52"/>
      <c r="I14" s="89"/>
      <c r="J14" s="139"/>
      <c r="K14" s="53"/>
    </row>
    <row r="15" spans="2:21" ht="47.25">
      <c r="B15" s="132" t="s">
        <v>125</v>
      </c>
      <c r="C15" s="48" t="s">
        <v>126</v>
      </c>
      <c r="D15" s="49"/>
      <c r="E15" s="176"/>
      <c r="F15" s="105">
        <v>0.8826388888888889</v>
      </c>
      <c r="G15" s="49"/>
      <c r="H15" s="49"/>
      <c r="I15" s="170" t="s">
        <v>292</v>
      </c>
      <c r="J15" s="80"/>
      <c r="L15" s="81">
        <v>48</v>
      </c>
      <c r="M15" s="52">
        <v>45</v>
      </c>
      <c r="N15" s="52">
        <v>43</v>
      </c>
      <c r="O15" s="52">
        <v>30</v>
      </c>
      <c r="P15" s="52">
        <v>44</v>
      </c>
      <c r="Q15" s="52">
        <v>48</v>
      </c>
      <c r="R15" s="52">
        <v>44</v>
      </c>
      <c r="S15" s="52">
        <v>30</v>
      </c>
      <c r="T15" s="52">
        <v>45</v>
      </c>
      <c r="U15" s="82">
        <v>47</v>
      </c>
    </row>
    <row r="16" spans="2:21" ht="12.75">
      <c r="B16" s="133" t="s">
        <v>182</v>
      </c>
      <c r="C16" s="51" t="s">
        <v>127</v>
      </c>
      <c r="D16" s="4">
        <v>12.631</v>
      </c>
      <c r="E16" s="130">
        <f>+'[1]Hoja1'!$C9</f>
        <v>0.01134375</v>
      </c>
      <c r="F16" s="56"/>
      <c r="G16" s="52" t="s">
        <v>324</v>
      </c>
      <c r="H16" s="52">
        <f>IF(G16="SI",1,0)</f>
        <v>1</v>
      </c>
      <c r="I16" s="89"/>
      <c r="J16" s="84"/>
      <c r="L16" s="83">
        <f>(D16/L15/24)</f>
        <v>0.010964409722222223</v>
      </c>
      <c r="M16" s="77"/>
      <c r="N16" s="77"/>
      <c r="O16" s="77"/>
      <c r="P16" s="77"/>
      <c r="Q16" s="77"/>
      <c r="R16" s="77"/>
      <c r="S16" s="77"/>
      <c r="T16" s="77"/>
      <c r="U16" s="87"/>
    </row>
    <row r="17" spans="2:21" ht="12.75">
      <c r="B17" s="133" t="s">
        <v>180</v>
      </c>
      <c r="C17" s="51"/>
      <c r="D17" s="52"/>
      <c r="E17" s="130">
        <f>+'[1]Hoja1'!$E$9</f>
        <v>0.010942129629629628</v>
      </c>
      <c r="F17" s="56"/>
      <c r="G17" s="52"/>
      <c r="H17" s="52"/>
      <c r="I17" s="89"/>
      <c r="J17" s="84"/>
      <c r="L17" s="77"/>
      <c r="M17" s="77"/>
      <c r="N17" s="77"/>
      <c r="O17" s="77"/>
      <c r="P17" s="77"/>
      <c r="Q17" s="77"/>
      <c r="R17" s="77"/>
      <c r="S17" s="77"/>
      <c r="T17" s="77"/>
      <c r="U17" s="77"/>
    </row>
    <row r="18" spans="2:16" s="53" customFormat="1" ht="12.75">
      <c r="B18" s="133" t="s">
        <v>182</v>
      </c>
      <c r="C18" s="51" t="s">
        <v>128</v>
      </c>
      <c r="D18" s="52">
        <v>25.757</v>
      </c>
      <c r="E18" s="130">
        <f>+'[1]Hoja1'!$C10</f>
        <v>0.023689814814814816</v>
      </c>
      <c r="F18" s="56"/>
      <c r="G18" s="52"/>
      <c r="H18" s="52">
        <f>IF(G18="SI",1,0)</f>
        <v>0</v>
      </c>
      <c r="I18" s="89"/>
      <c r="J18" s="84"/>
      <c r="L18" s="139"/>
      <c r="M18" s="139"/>
      <c r="N18" s="139"/>
      <c r="O18" s="139"/>
      <c r="P18" s="139"/>
    </row>
    <row r="19" spans="2:11" ht="13.5" thickBot="1">
      <c r="B19" s="134" t="s">
        <v>180</v>
      </c>
      <c r="C19" s="156"/>
      <c r="D19" s="140"/>
      <c r="E19" s="141">
        <f>+'[1]Hoja1'!$E$10</f>
        <v>0.023005787037037036</v>
      </c>
      <c r="F19" s="57"/>
      <c r="G19" s="18"/>
      <c r="H19" s="18"/>
      <c r="I19" s="90"/>
      <c r="J19" s="85"/>
      <c r="K19" s="53"/>
    </row>
    <row r="20" spans="5:15" ht="13.5" thickBot="1">
      <c r="E20" s="130"/>
      <c r="L20" s="78"/>
      <c r="M20" s="79"/>
      <c r="N20" s="79"/>
      <c r="O20" s="86"/>
    </row>
    <row r="21" spans="2:10" ht="47.25">
      <c r="B21" s="132" t="s">
        <v>56</v>
      </c>
      <c r="C21" s="48" t="s">
        <v>57</v>
      </c>
      <c r="D21" s="49"/>
      <c r="E21" s="176"/>
      <c r="F21" s="105">
        <v>0.9111111111111111</v>
      </c>
      <c r="G21" s="49"/>
      <c r="H21" s="49"/>
      <c r="I21" s="170" t="s">
        <v>293</v>
      </c>
      <c r="J21" s="50"/>
    </row>
    <row r="22" spans="2:10" ht="12.75">
      <c r="B22" s="133" t="s">
        <v>182</v>
      </c>
      <c r="C22" s="128" t="s">
        <v>58</v>
      </c>
      <c r="D22" s="129">
        <v>7.873</v>
      </c>
      <c r="E22" s="130">
        <f>+'[1]Hoja1'!$C$13</f>
        <v>0.006834490740740741</v>
      </c>
      <c r="F22" s="56"/>
      <c r="G22" s="52" t="s">
        <v>324</v>
      </c>
      <c r="H22" s="52">
        <f>IF(G22="SI",1,0)</f>
        <v>1</v>
      </c>
      <c r="I22" s="89"/>
      <c r="J22" s="84"/>
    </row>
    <row r="23" spans="2:10" ht="13.5" thickBot="1">
      <c r="B23" s="134" t="s">
        <v>180</v>
      </c>
      <c r="C23" s="54"/>
      <c r="D23" s="55"/>
      <c r="E23" s="141">
        <f>+'[1]Hoja1'!$E$13</f>
        <v>0.006694444444444445</v>
      </c>
      <c r="F23" s="57"/>
      <c r="G23" s="18"/>
      <c r="H23" s="18"/>
      <c r="I23" s="90"/>
      <c r="J23" s="85"/>
    </row>
    <row r="24" spans="2:10" s="53" customFormat="1" ht="13.5" thickBot="1">
      <c r="B24" s="142"/>
      <c r="C24" s="51"/>
      <c r="D24" s="4"/>
      <c r="E24" s="130"/>
      <c r="F24" s="56"/>
      <c r="G24" s="52"/>
      <c r="H24" s="52"/>
      <c r="I24" s="89"/>
      <c r="J24" s="139"/>
    </row>
    <row r="25" spans="2:21" ht="47.25">
      <c r="B25" s="132" t="s">
        <v>59</v>
      </c>
      <c r="C25" s="48" t="s">
        <v>39</v>
      </c>
      <c r="D25" s="49"/>
      <c r="E25" s="176"/>
      <c r="F25" s="105">
        <v>0.9236111111111112</v>
      </c>
      <c r="G25" s="49"/>
      <c r="H25" s="49"/>
      <c r="I25" s="170" t="s">
        <v>294</v>
      </c>
      <c r="J25" s="80"/>
      <c r="L25" s="81">
        <v>48</v>
      </c>
      <c r="M25" s="52">
        <v>45</v>
      </c>
      <c r="N25" s="52">
        <v>43</v>
      </c>
      <c r="O25" s="52">
        <v>30</v>
      </c>
      <c r="P25" s="52">
        <v>44</v>
      </c>
      <c r="Q25" s="52">
        <v>48</v>
      </c>
      <c r="R25" s="52">
        <v>44</v>
      </c>
      <c r="S25" s="52">
        <v>30</v>
      </c>
      <c r="T25" s="52">
        <v>45</v>
      </c>
      <c r="U25" s="82">
        <v>47</v>
      </c>
    </row>
    <row r="26" spans="2:21" ht="12.75">
      <c r="B26" s="133" t="s">
        <v>182</v>
      </c>
      <c r="C26" s="51" t="s">
        <v>12</v>
      </c>
      <c r="D26" s="4">
        <v>4.068</v>
      </c>
      <c r="E26" s="130">
        <f>+'[1]Hoja1'!$C16</f>
        <v>0.004355324074074074</v>
      </c>
      <c r="F26" s="56"/>
      <c r="G26" s="52" t="s">
        <v>324</v>
      </c>
      <c r="H26" s="52">
        <f aca="true" t="shared" si="0" ref="H26:H38">IF(G26="SI",1,0)</f>
        <v>1</v>
      </c>
      <c r="I26" s="89"/>
      <c r="J26" s="84"/>
      <c r="L26" s="83">
        <f>(D26/L25/24)</f>
        <v>0.0035312499999999997</v>
      </c>
      <c r="M26" s="77"/>
      <c r="N26" s="77"/>
      <c r="O26" s="77"/>
      <c r="P26" s="77"/>
      <c r="Q26" s="77"/>
      <c r="R26" s="77"/>
      <c r="S26" s="77"/>
      <c r="T26" s="77"/>
      <c r="U26" s="87"/>
    </row>
    <row r="27" spans="2:21" ht="12.75">
      <c r="B27" s="133" t="s">
        <v>180</v>
      </c>
      <c r="C27" s="51"/>
      <c r="D27" s="52"/>
      <c r="E27" s="130">
        <f>+'[1]Hoja1'!$E$16</f>
        <v>0.004246527777777778</v>
      </c>
      <c r="F27" s="56"/>
      <c r="G27" s="52"/>
      <c r="H27" s="52"/>
      <c r="I27" s="89"/>
      <c r="J27" s="84"/>
      <c r="L27" s="77"/>
      <c r="M27" s="77"/>
      <c r="N27" s="77"/>
      <c r="O27" s="77"/>
      <c r="P27" s="77"/>
      <c r="Q27" s="77"/>
      <c r="R27" s="77"/>
      <c r="S27" s="77"/>
      <c r="T27" s="77"/>
      <c r="U27" s="77"/>
    </row>
    <row r="28" spans="2:16" s="53" customFormat="1" ht="12.75">
      <c r="B28" s="133" t="s">
        <v>182</v>
      </c>
      <c r="C28" s="51" t="s">
        <v>13</v>
      </c>
      <c r="D28" s="4">
        <v>6</v>
      </c>
      <c r="E28" s="130">
        <f>+'[1]Hoja1'!$C17</f>
        <v>0.006293981481481481</v>
      </c>
      <c r="F28" s="56"/>
      <c r="G28" s="52"/>
      <c r="H28" s="52">
        <f t="shared" si="0"/>
        <v>0</v>
      </c>
      <c r="I28" s="89"/>
      <c r="J28" s="84"/>
      <c r="L28" s="139"/>
      <c r="M28" s="139"/>
      <c r="N28" s="139"/>
      <c r="O28" s="139"/>
      <c r="P28" s="139"/>
    </row>
    <row r="29" spans="2:16" s="53" customFormat="1" ht="12.75">
      <c r="B29" s="133" t="s">
        <v>180</v>
      </c>
      <c r="C29" s="51"/>
      <c r="D29" s="4"/>
      <c r="E29" s="130">
        <f>+'[1]Hoja1'!$E$17</f>
        <v>0.006140046296296296</v>
      </c>
      <c r="F29" s="56"/>
      <c r="G29" s="52"/>
      <c r="H29" s="52"/>
      <c r="I29" s="89"/>
      <c r="J29" s="84"/>
      <c r="L29" s="139"/>
      <c r="M29" s="139"/>
      <c r="N29" s="139"/>
      <c r="O29" s="139"/>
      <c r="P29" s="139"/>
    </row>
    <row r="30" spans="2:16" s="53" customFormat="1" ht="12.75">
      <c r="B30" s="133" t="s">
        <v>182</v>
      </c>
      <c r="C30" s="51" t="s">
        <v>306</v>
      </c>
      <c r="D30" s="4">
        <v>6.378</v>
      </c>
      <c r="E30" s="130">
        <f>+'[1]Hoja1'!$C18</f>
        <v>0.00666087962962963</v>
      </c>
      <c r="F30" s="56"/>
      <c r="G30" s="52"/>
      <c r="H30" s="52">
        <f t="shared" si="0"/>
        <v>0</v>
      </c>
      <c r="I30" s="89"/>
      <c r="J30" s="84"/>
      <c r="L30" s="139"/>
      <c r="M30" s="139"/>
      <c r="N30" s="139"/>
      <c r="O30" s="139"/>
      <c r="P30" s="139"/>
    </row>
    <row r="31" spans="2:10" ht="13.5" thickBot="1">
      <c r="B31" s="134" t="s">
        <v>180</v>
      </c>
      <c r="C31" s="54"/>
      <c r="D31" s="55"/>
      <c r="E31" s="141">
        <f>+'[1]Hoja1'!$E$18</f>
        <v>0.006497685185185186</v>
      </c>
      <c r="F31" s="57"/>
      <c r="G31" s="18"/>
      <c r="H31" s="18"/>
      <c r="I31" s="90"/>
      <c r="J31" s="85"/>
    </row>
    <row r="32" spans="3:10" s="53" customFormat="1" ht="13.5" thickBot="1">
      <c r="C32" s="51"/>
      <c r="D32" s="4"/>
      <c r="E32" s="130"/>
      <c r="F32" s="56"/>
      <c r="G32" s="52"/>
      <c r="H32" s="52"/>
      <c r="I32" s="89"/>
      <c r="J32" s="139"/>
    </row>
    <row r="33" spans="2:21" ht="47.25">
      <c r="B33" s="132" t="s">
        <v>61</v>
      </c>
      <c r="C33" s="48" t="s">
        <v>60</v>
      </c>
      <c r="D33" s="49"/>
      <c r="E33" s="176"/>
      <c r="F33" s="105">
        <v>0.9423611111111111</v>
      </c>
      <c r="G33" s="49"/>
      <c r="H33" s="49"/>
      <c r="I33" s="170" t="s">
        <v>295</v>
      </c>
      <c r="J33" s="80"/>
      <c r="L33" s="81">
        <v>48</v>
      </c>
      <c r="M33" s="52">
        <v>45</v>
      </c>
      <c r="N33" s="52">
        <v>43</v>
      </c>
      <c r="O33" s="52">
        <v>30</v>
      </c>
      <c r="P33" s="52">
        <v>44</v>
      </c>
      <c r="Q33" s="52">
        <v>48</v>
      </c>
      <c r="R33" s="52">
        <v>44</v>
      </c>
      <c r="S33" s="52">
        <v>30</v>
      </c>
      <c r="T33" s="52">
        <v>45</v>
      </c>
      <c r="U33" s="82">
        <v>47</v>
      </c>
    </row>
    <row r="34" spans="2:21" ht="12.75">
      <c r="B34" s="133" t="s">
        <v>182</v>
      </c>
      <c r="C34" s="51" t="s">
        <v>62</v>
      </c>
      <c r="D34" s="4">
        <v>7.681</v>
      </c>
      <c r="E34" s="130">
        <f>+'[1]Hoja1'!$C21</f>
        <v>0.007473379629629629</v>
      </c>
      <c r="F34" s="56"/>
      <c r="G34" s="52" t="s">
        <v>324</v>
      </c>
      <c r="H34" s="52">
        <f t="shared" si="0"/>
        <v>1</v>
      </c>
      <c r="I34" s="89"/>
      <c r="J34" s="84"/>
      <c r="L34" s="83">
        <f>(D34/L33/24)</f>
        <v>0.006667534722222222</v>
      </c>
      <c r="M34" s="77"/>
      <c r="N34" s="77"/>
      <c r="O34" s="77"/>
      <c r="P34" s="77"/>
      <c r="Q34" s="77"/>
      <c r="R34" s="77"/>
      <c r="S34" s="77"/>
      <c r="T34" s="77"/>
      <c r="U34" s="87"/>
    </row>
    <row r="35" spans="2:21" ht="12.75">
      <c r="B35" s="133" t="s">
        <v>180</v>
      </c>
      <c r="C35" s="51"/>
      <c r="D35" s="52"/>
      <c r="E35" s="130">
        <f>+'[1]Hoja1'!$E$21</f>
        <v>0.007247685185185186</v>
      </c>
      <c r="F35" s="56"/>
      <c r="G35" s="52"/>
      <c r="H35" s="52"/>
      <c r="I35" s="89"/>
      <c r="J35" s="84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2:16" s="53" customFormat="1" ht="12.75">
      <c r="B36" s="133" t="s">
        <v>182</v>
      </c>
      <c r="C36" s="51" t="s">
        <v>63</v>
      </c>
      <c r="D36" s="4">
        <v>17.784</v>
      </c>
      <c r="E36" s="130">
        <f>+'[1]Hoja1'!$C22</f>
        <v>0.01709837962962963</v>
      </c>
      <c r="F36" s="56"/>
      <c r="G36" s="52" t="s">
        <v>324</v>
      </c>
      <c r="H36" s="52">
        <f t="shared" si="0"/>
        <v>1</v>
      </c>
      <c r="I36" s="89"/>
      <c r="J36" s="84"/>
      <c r="L36" s="139"/>
      <c r="M36" s="139"/>
      <c r="N36" s="139"/>
      <c r="O36" s="139"/>
      <c r="P36" s="139"/>
    </row>
    <row r="37" spans="2:16" s="53" customFormat="1" ht="12.75">
      <c r="B37" s="133" t="s">
        <v>180</v>
      </c>
      <c r="C37" s="51"/>
      <c r="D37" s="4"/>
      <c r="E37" s="130">
        <f>+'[1]Hoja1'!$E$22</f>
        <v>0.0166875</v>
      </c>
      <c r="F37" s="56"/>
      <c r="G37" s="52"/>
      <c r="H37" s="52"/>
      <c r="I37" s="89"/>
      <c r="J37" s="84"/>
      <c r="L37" s="139"/>
      <c r="M37" s="139"/>
      <c r="N37" s="139"/>
      <c r="O37" s="139"/>
      <c r="P37" s="139"/>
    </row>
    <row r="38" spans="2:16" s="53" customFormat="1" ht="12.75">
      <c r="B38" s="133" t="s">
        <v>182</v>
      </c>
      <c r="C38" s="51" t="s">
        <v>129</v>
      </c>
      <c r="D38" s="4">
        <v>19.668</v>
      </c>
      <c r="E38" s="130">
        <f>+'[1]Hoja1'!$C23</f>
        <v>0.019</v>
      </c>
      <c r="F38" s="56"/>
      <c r="G38" s="52" t="s">
        <v>324</v>
      </c>
      <c r="H38" s="52">
        <f t="shared" si="0"/>
        <v>1</v>
      </c>
      <c r="I38" s="89"/>
      <c r="J38" s="84"/>
      <c r="L38" s="139"/>
      <c r="M38" s="139"/>
      <c r="N38" s="139"/>
      <c r="O38" s="139"/>
      <c r="P38" s="139"/>
    </row>
    <row r="39" spans="2:10" ht="13.5" thickBot="1">
      <c r="B39" s="134" t="s">
        <v>180</v>
      </c>
      <c r="C39" s="54"/>
      <c r="D39" s="55"/>
      <c r="E39" s="141">
        <f>+'[1]Hoja1'!$E$23</f>
        <v>0.01854398148148148</v>
      </c>
      <c r="F39" s="57"/>
      <c r="G39" s="18"/>
      <c r="H39" s="18"/>
      <c r="I39" s="90"/>
      <c r="J39" s="85"/>
    </row>
    <row r="40" spans="2:16" ht="13.5" thickBot="1">
      <c r="B40" s="53"/>
      <c r="C40" s="53"/>
      <c r="D40" s="52"/>
      <c r="E40" s="130"/>
      <c r="F40" s="52"/>
      <c r="G40" s="52"/>
      <c r="H40" s="52"/>
      <c r="I40" s="52"/>
      <c r="J40" s="52"/>
      <c r="L40" s="139"/>
      <c r="M40" s="139"/>
      <c r="N40" s="139"/>
      <c r="O40" s="139"/>
      <c r="P40" s="139"/>
    </row>
    <row r="41" spans="2:17" ht="47.25">
      <c r="B41" s="132" t="s">
        <v>64</v>
      </c>
      <c r="C41" s="48" t="s">
        <v>67</v>
      </c>
      <c r="D41" s="49"/>
      <c r="E41" s="176"/>
      <c r="F41" s="105">
        <v>0.967361111111111</v>
      </c>
      <c r="G41" s="49"/>
      <c r="H41" s="49"/>
      <c r="I41" s="170" t="s">
        <v>296</v>
      </c>
      <c r="J41" s="50"/>
      <c r="L41" s="88">
        <v>49</v>
      </c>
      <c r="M41" s="49">
        <v>46</v>
      </c>
      <c r="N41" s="49">
        <v>30</v>
      </c>
      <c r="O41" s="49">
        <v>49</v>
      </c>
      <c r="P41" s="49">
        <v>47</v>
      </c>
      <c r="Q41" s="80">
        <v>45</v>
      </c>
    </row>
    <row r="42" spans="2:17" ht="12.75">
      <c r="B42" s="133" t="s">
        <v>182</v>
      </c>
      <c r="C42" s="51" t="s">
        <v>65</v>
      </c>
      <c r="D42" s="4">
        <v>8.247</v>
      </c>
      <c r="E42" s="130">
        <f>+'[1]Hoja1'!$C26</f>
        <v>0.0074837962962962966</v>
      </c>
      <c r="F42" s="56"/>
      <c r="G42" s="52"/>
      <c r="H42" s="52">
        <f>IF(G42="SI",1,0)</f>
        <v>0</v>
      </c>
      <c r="I42" s="91"/>
      <c r="J42" s="84"/>
      <c r="L42" s="83">
        <f>D42/L41/24</f>
        <v>0.007012755102040816</v>
      </c>
      <c r="M42" s="77"/>
      <c r="N42" s="77"/>
      <c r="O42" s="77"/>
      <c r="P42" s="77"/>
      <c r="Q42" s="87"/>
    </row>
    <row r="43" spans="2:17" ht="12.75">
      <c r="B43" s="133" t="s">
        <v>180</v>
      </c>
      <c r="C43" s="51"/>
      <c r="D43" s="52"/>
      <c r="E43" s="130">
        <f>+'[1]Hoja1'!$E$26</f>
        <v>0.007193287037037036</v>
      </c>
      <c r="F43" s="56"/>
      <c r="G43" s="52"/>
      <c r="H43" s="52"/>
      <c r="I43" s="91"/>
      <c r="J43" s="84"/>
      <c r="L43" s="83"/>
      <c r="M43" s="77"/>
      <c r="N43" s="77"/>
      <c r="O43" s="77"/>
      <c r="P43" s="77"/>
      <c r="Q43" s="87"/>
    </row>
    <row r="44" spans="2:17" s="53" customFormat="1" ht="12.75">
      <c r="B44" s="133" t="s">
        <v>182</v>
      </c>
      <c r="C44" s="51" t="s">
        <v>66</v>
      </c>
      <c r="D44" s="4">
        <v>18.434</v>
      </c>
      <c r="E44" s="130">
        <f>+'[1]Hoja1'!$C27</f>
        <v>0.017137731481481483</v>
      </c>
      <c r="F44" s="56"/>
      <c r="G44" s="52"/>
      <c r="H44" s="52">
        <f>IF(G44="SI",1,0)</f>
        <v>0</v>
      </c>
      <c r="I44" s="89"/>
      <c r="J44" s="84"/>
      <c r="L44" s="77" t="e">
        <f>#REF!/L41/24</f>
        <v>#REF!</v>
      </c>
      <c r="M44" s="77" t="e">
        <f>(#REF!-#REF!)/M41/24</f>
        <v>#REF!</v>
      </c>
      <c r="N44" s="77" t="e">
        <f>(#REF!-#REF!)/N41/24</f>
        <v>#REF!</v>
      </c>
      <c r="O44" s="77" t="e">
        <f>(D46-#REF!)/O41/24</f>
        <v>#REF!</v>
      </c>
      <c r="P44" s="77"/>
      <c r="Q44" s="77"/>
    </row>
    <row r="45" spans="2:17" s="53" customFormat="1" ht="12.75">
      <c r="B45" s="133" t="s">
        <v>180</v>
      </c>
      <c r="C45" s="51"/>
      <c r="E45" s="130">
        <f>+'[1]Hoja1'!$E$27</f>
        <v>0.016758101851851854</v>
      </c>
      <c r="F45" s="56"/>
      <c r="G45" s="52"/>
      <c r="H45" s="52"/>
      <c r="I45" s="89"/>
      <c r="J45" s="84"/>
      <c r="L45" s="77"/>
      <c r="M45" s="77"/>
      <c r="N45" s="77"/>
      <c r="O45" s="77"/>
      <c r="P45" s="77"/>
      <c r="Q45" s="77"/>
    </row>
    <row r="46" spans="2:17" s="53" customFormat="1" ht="12.75">
      <c r="B46" s="133" t="s">
        <v>182</v>
      </c>
      <c r="C46" s="51" t="s">
        <v>307</v>
      </c>
      <c r="D46" s="4">
        <v>23.033</v>
      </c>
      <c r="E46" s="130">
        <f>+'[1]Hoja1'!$C28</f>
        <v>0.022460648148148146</v>
      </c>
      <c r="F46" s="56"/>
      <c r="G46" s="52"/>
      <c r="H46" s="52">
        <f>IF(G46="SI",1,0)</f>
        <v>0</v>
      </c>
      <c r="I46" s="89"/>
      <c r="J46" s="84"/>
      <c r="L46" s="77"/>
      <c r="M46" s="77"/>
      <c r="N46" s="77"/>
      <c r="O46" s="77"/>
      <c r="P46" s="77"/>
      <c r="Q46" s="77"/>
    </row>
    <row r="47" spans="2:17" s="53" customFormat="1" ht="12.75">
      <c r="B47" s="133" t="s">
        <v>180</v>
      </c>
      <c r="C47" s="51"/>
      <c r="D47" s="4"/>
      <c r="E47" s="130">
        <f>+'[1]Hoja1'!$E$28</f>
        <v>0.0216724537037037</v>
      </c>
      <c r="F47" s="56"/>
      <c r="G47" s="52"/>
      <c r="H47" s="52"/>
      <c r="I47" s="89"/>
      <c r="J47" s="84"/>
      <c r="L47" s="77"/>
      <c r="M47" s="77"/>
      <c r="N47" s="77"/>
      <c r="O47" s="77"/>
      <c r="P47" s="77"/>
      <c r="Q47" s="77"/>
    </row>
    <row r="48" spans="2:17" s="53" customFormat="1" ht="12.75">
      <c r="B48" s="133" t="s">
        <v>182</v>
      </c>
      <c r="C48" s="51" t="s">
        <v>308</v>
      </c>
      <c r="D48" s="4">
        <v>35.366</v>
      </c>
      <c r="E48" s="130">
        <f>+'[1]Hoja1'!$C29</f>
        <v>0.03449652777777778</v>
      </c>
      <c r="F48" s="56"/>
      <c r="G48" s="52"/>
      <c r="H48" s="52">
        <f>IF(G48="SI",1,0)</f>
        <v>0</v>
      </c>
      <c r="I48" s="89"/>
      <c r="J48" s="84"/>
      <c r="L48" s="77"/>
      <c r="M48" s="77"/>
      <c r="N48" s="77"/>
      <c r="O48" s="77"/>
      <c r="P48" s="77"/>
      <c r="Q48" s="77"/>
    </row>
    <row r="49" spans="2:10" ht="13.5" thickBot="1">
      <c r="B49" s="134" t="s">
        <v>180</v>
      </c>
      <c r="C49" s="54"/>
      <c r="D49" s="55"/>
      <c r="E49" s="141">
        <f>+'[1]Hoja1'!$E$29</f>
        <v>0.03340625</v>
      </c>
      <c r="F49" s="57"/>
      <c r="G49" s="18"/>
      <c r="H49" s="18"/>
      <c r="I49" s="90"/>
      <c r="J49" s="85"/>
    </row>
    <row r="50" ht="13.5" thickBot="1">
      <c r="E50" s="130"/>
    </row>
    <row r="51" spans="2:21" ht="47.25">
      <c r="B51" s="132" t="s">
        <v>68</v>
      </c>
      <c r="C51" s="48" t="s">
        <v>70</v>
      </c>
      <c r="D51" s="49"/>
      <c r="E51" s="176"/>
      <c r="F51" s="105">
        <v>0.003472222222222222</v>
      </c>
      <c r="G51" s="49"/>
      <c r="H51" s="49"/>
      <c r="I51" s="170" t="s">
        <v>297</v>
      </c>
      <c r="J51" s="80"/>
      <c r="L51" s="81">
        <v>48</v>
      </c>
      <c r="M51" s="52">
        <v>45</v>
      </c>
      <c r="N51" s="52">
        <v>43</v>
      </c>
      <c r="O51" s="52">
        <v>30</v>
      </c>
      <c r="P51" s="52">
        <v>44</v>
      </c>
      <c r="Q51" s="52">
        <v>48</v>
      </c>
      <c r="R51" s="52">
        <v>44</v>
      </c>
      <c r="S51" s="52">
        <v>30</v>
      </c>
      <c r="T51" s="52">
        <v>45</v>
      </c>
      <c r="U51" s="82">
        <v>47</v>
      </c>
    </row>
    <row r="52" spans="2:21" ht="12.75">
      <c r="B52" s="133" t="s">
        <v>182</v>
      </c>
      <c r="C52" s="51" t="s">
        <v>69</v>
      </c>
      <c r="D52" s="4">
        <v>16.744</v>
      </c>
      <c r="E52" s="130">
        <f>+'[1]Hoja1'!$C32</f>
        <v>0.015783564814814813</v>
      </c>
      <c r="F52" s="56"/>
      <c r="G52" s="52" t="s">
        <v>324</v>
      </c>
      <c r="H52" s="52">
        <f>IF(G52="SI",1,0)</f>
        <v>1</v>
      </c>
      <c r="I52" s="89"/>
      <c r="J52" s="84"/>
      <c r="L52" s="83">
        <f>(D52/L51/24)</f>
        <v>0.014534722222222221</v>
      </c>
      <c r="M52" s="77"/>
      <c r="N52" s="77"/>
      <c r="O52" s="77"/>
      <c r="P52" s="77"/>
      <c r="Q52" s="77"/>
      <c r="R52" s="77"/>
      <c r="S52" s="77"/>
      <c r="T52" s="77"/>
      <c r="U52" s="87"/>
    </row>
    <row r="53" spans="2:21" ht="12.75">
      <c r="B53" s="133" t="s">
        <v>180</v>
      </c>
      <c r="C53" s="51"/>
      <c r="D53" s="52"/>
      <c r="E53" s="130">
        <f>+'[1]Hoja1'!$E$32</f>
        <v>0.014996527777777777</v>
      </c>
      <c r="F53" s="56"/>
      <c r="G53" s="52"/>
      <c r="H53" s="52"/>
      <c r="I53" s="89"/>
      <c r="J53" s="84"/>
      <c r="L53" s="77"/>
      <c r="M53" s="77"/>
      <c r="N53" s="77"/>
      <c r="O53" s="77"/>
      <c r="P53" s="77"/>
      <c r="Q53" s="77"/>
      <c r="R53" s="77"/>
      <c r="S53" s="77"/>
      <c r="T53" s="77"/>
      <c r="U53" s="77"/>
    </row>
    <row r="54" spans="2:21" ht="12.75">
      <c r="B54" s="133" t="s">
        <v>182</v>
      </c>
      <c r="C54" s="51" t="s">
        <v>309</v>
      </c>
      <c r="D54" s="4">
        <v>20.05</v>
      </c>
      <c r="E54" s="130">
        <f>+'[1]Hoja1'!$C33</f>
        <v>0.019015046296296297</v>
      </c>
      <c r="F54" s="56"/>
      <c r="G54" s="52" t="s">
        <v>324</v>
      </c>
      <c r="H54" s="52">
        <f>IF(G54="SI",1,0)</f>
        <v>1</v>
      </c>
      <c r="I54" s="89"/>
      <c r="J54" s="84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2:21" ht="13.5" thickBot="1">
      <c r="B55" s="134" t="s">
        <v>180</v>
      </c>
      <c r="C55" s="54"/>
      <c r="D55" s="55"/>
      <c r="E55" s="141">
        <f>+'[1]Hoja1'!$E$33</f>
        <v>0.018185185185185186</v>
      </c>
      <c r="F55" s="57"/>
      <c r="G55" s="18"/>
      <c r="H55" s="18"/>
      <c r="I55" s="90"/>
      <c r="J55" s="85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ht="13.5" thickBot="1">
      <c r="E56" s="130"/>
    </row>
    <row r="57" spans="2:17" ht="47.25">
      <c r="B57" s="132" t="s">
        <v>71</v>
      </c>
      <c r="C57" s="48" t="s">
        <v>72</v>
      </c>
      <c r="D57" s="49"/>
      <c r="E57" s="176"/>
      <c r="F57" s="105">
        <f>+'[1]Hoja1'!$B$35</f>
        <v>0.08333333333333333</v>
      </c>
      <c r="G57" s="49"/>
      <c r="H57" s="49"/>
      <c r="I57" s="170" t="s">
        <v>298</v>
      </c>
      <c r="J57" s="50"/>
      <c r="K57" s="53"/>
      <c r="L57" s="88">
        <v>49</v>
      </c>
      <c r="M57" s="49">
        <v>46</v>
      </c>
      <c r="N57" s="49">
        <v>30</v>
      </c>
      <c r="O57" s="49">
        <v>49</v>
      </c>
      <c r="P57" s="49">
        <v>47</v>
      </c>
      <c r="Q57" s="80">
        <v>45</v>
      </c>
    </row>
    <row r="58" spans="2:17" ht="12.75">
      <c r="B58" s="133" t="s">
        <v>182</v>
      </c>
      <c r="C58" s="51" t="s">
        <v>73</v>
      </c>
      <c r="D58" s="4">
        <v>14.037</v>
      </c>
      <c r="E58" s="130">
        <f>+'[1]Hoja1'!$C36</f>
        <v>0.013027777777777779</v>
      </c>
      <c r="F58" s="56"/>
      <c r="G58" s="52" t="s">
        <v>324</v>
      </c>
      <c r="H58" s="52">
        <f>IF(G58="SI",1,0)</f>
        <v>1</v>
      </c>
      <c r="I58" s="91"/>
      <c r="J58" s="84"/>
      <c r="K58" s="53"/>
      <c r="L58" s="83">
        <f>D58/L57/24</f>
        <v>0.01193622448979592</v>
      </c>
      <c r="M58" s="77"/>
      <c r="N58" s="77"/>
      <c r="O58" s="77"/>
      <c r="P58" s="77"/>
      <c r="Q58" s="87"/>
    </row>
    <row r="59" spans="2:17" ht="12.75">
      <c r="B59" s="133" t="s">
        <v>180</v>
      </c>
      <c r="C59" s="51"/>
      <c r="D59" s="52"/>
      <c r="E59" s="130">
        <f>+'[1]Hoja1'!$E$36</f>
        <v>0.012312499999999999</v>
      </c>
      <c r="F59" s="56"/>
      <c r="G59" s="52"/>
      <c r="H59" s="52"/>
      <c r="I59" s="91"/>
      <c r="J59" s="84"/>
      <c r="K59" s="53"/>
      <c r="L59" s="83"/>
      <c r="M59" s="77"/>
      <c r="N59" s="77"/>
      <c r="O59" s="77"/>
      <c r="P59" s="77"/>
      <c r="Q59" s="87"/>
    </row>
    <row r="60" spans="2:17" ht="12.75">
      <c r="B60" s="133" t="s">
        <v>182</v>
      </c>
      <c r="C60" s="51" t="s">
        <v>74</v>
      </c>
      <c r="D60" s="4">
        <v>20.561</v>
      </c>
      <c r="E60" s="130">
        <f>+'[1]Hoja1'!$C37</f>
        <v>0.019349537037037037</v>
      </c>
      <c r="F60" s="56"/>
      <c r="G60" s="52" t="s">
        <v>324</v>
      </c>
      <c r="H60" s="52">
        <f>IF(G60="SI",1,0)</f>
        <v>1</v>
      </c>
      <c r="I60" s="89"/>
      <c r="J60" s="84"/>
      <c r="K60" s="53"/>
      <c r="L60" s="83" t="e">
        <f>#REF!/L57/24</f>
        <v>#REF!</v>
      </c>
      <c r="M60" s="77" t="e">
        <f>(#REF!-#REF!)/M57/24</f>
        <v>#REF!</v>
      </c>
      <c r="N60" s="77" t="e">
        <f>(#REF!-#REF!)/N57/24</f>
        <v>#REF!</v>
      </c>
      <c r="O60" s="77" t="e">
        <f>(#REF!-#REF!)/O57/24</f>
        <v>#REF!</v>
      </c>
      <c r="P60" s="77"/>
      <c r="Q60" s="87"/>
    </row>
    <row r="61" spans="2:21" ht="13.5" thickBot="1">
      <c r="B61" s="134" t="s">
        <v>180</v>
      </c>
      <c r="C61" s="54"/>
      <c r="D61" s="55"/>
      <c r="E61" s="141">
        <f>+'[1]Hoja1'!$E$37</f>
        <v>0.01822222222222222</v>
      </c>
      <c r="F61" s="57"/>
      <c r="G61" s="18"/>
      <c r="H61" s="18"/>
      <c r="I61" s="90"/>
      <c r="J61" s="85"/>
      <c r="L61" s="77"/>
      <c r="M61" s="77"/>
      <c r="N61" s="77"/>
      <c r="O61" s="77"/>
      <c r="P61" s="77"/>
      <c r="Q61" s="77"/>
      <c r="R61" s="77"/>
      <c r="S61" s="77"/>
      <c r="T61" s="77"/>
      <c r="U61" s="77"/>
    </row>
    <row r="62" ht="13.5" thickBot="1">
      <c r="E62" s="130"/>
    </row>
    <row r="63" spans="2:10" ht="13.5" hidden="1" thickBot="1">
      <c r="B63" s="53"/>
      <c r="C63" s="51" t="s">
        <v>48</v>
      </c>
      <c r="D63" s="4"/>
      <c r="E63" s="130"/>
      <c r="F63" s="56"/>
      <c r="G63" s="52"/>
      <c r="H63" s="52">
        <f aca="true" t="shared" si="1" ref="H63:H69">IF(G63="SI",1,0)</f>
        <v>0</v>
      </c>
      <c r="I63" s="89"/>
      <c r="J63" s="84"/>
    </row>
    <row r="64" spans="2:10" ht="13.5" hidden="1" thickBot="1">
      <c r="B64" s="53"/>
      <c r="C64" s="51" t="s">
        <v>49</v>
      </c>
      <c r="D64" s="4"/>
      <c r="E64" s="130"/>
      <c r="F64" s="56"/>
      <c r="G64" s="52"/>
      <c r="H64" s="52">
        <f t="shared" si="1"/>
        <v>0</v>
      </c>
      <c r="I64" s="89"/>
      <c r="J64" s="84"/>
    </row>
    <row r="65" spans="2:10" ht="13.5" hidden="1" thickBot="1">
      <c r="B65" s="53"/>
      <c r="C65" s="51" t="s">
        <v>47</v>
      </c>
      <c r="D65" s="4"/>
      <c r="E65" s="130"/>
      <c r="F65" s="56"/>
      <c r="G65" s="52"/>
      <c r="H65" s="52">
        <f t="shared" si="1"/>
        <v>0</v>
      </c>
      <c r="I65" s="89"/>
      <c r="J65" s="84"/>
    </row>
    <row r="66" spans="2:10" ht="13.5" hidden="1" thickBot="1">
      <c r="B66" s="53"/>
      <c r="C66" s="51" t="s">
        <v>50</v>
      </c>
      <c r="D66" s="4"/>
      <c r="E66" s="130"/>
      <c r="F66" s="56"/>
      <c r="G66" s="52"/>
      <c r="H66" s="52">
        <f t="shared" si="1"/>
        <v>0</v>
      </c>
      <c r="I66" s="89"/>
      <c r="J66" s="84"/>
    </row>
    <row r="67" spans="2:10" ht="13.5" hidden="1" thickBot="1">
      <c r="B67" s="53"/>
      <c r="C67" s="51" t="s">
        <v>51</v>
      </c>
      <c r="D67" s="4"/>
      <c r="E67" s="130"/>
      <c r="F67" s="56"/>
      <c r="G67" s="52"/>
      <c r="H67" s="52">
        <f t="shared" si="1"/>
        <v>0</v>
      </c>
      <c r="I67" s="89"/>
      <c r="J67" s="84"/>
    </row>
    <row r="68" spans="2:10" ht="13.5" hidden="1" thickBot="1">
      <c r="B68" s="53"/>
      <c r="C68" s="51" t="s">
        <v>52</v>
      </c>
      <c r="D68" s="4"/>
      <c r="E68" s="130"/>
      <c r="F68" s="56"/>
      <c r="G68" s="52"/>
      <c r="H68" s="52">
        <f t="shared" si="1"/>
        <v>0</v>
      </c>
      <c r="I68" s="89"/>
      <c r="J68" s="84"/>
    </row>
    <row r="69" spans="2:10" ht="13.5" hidden="1" thickBot="1">
      <c r="B69" s="53"/>
      <c r="C69" s="51" t="s">
        <v>53</v>
      </c>
      <c r="D69" s="4"/>
      <c r="E69" s="130"/>
      <c r="F69" s="56"/>
      <c r="G69" s="52"/>
      <c r="H69" s="52">
        <f t="shared" si="1"/>
        <v>0</v>
      </c>
      <c r="I69" s="89"/>
      <c r="J69" s="84"/>
    </row>
    <row r="70" spans="2:17" ht="31.5">
      <c r="B70" s="132" t="s">
        <v>75</v>
      </c>
      <c r="C70" s="153" t="s">
        <v>76</v>
      </c>
      <c r="D70" s="49"/>
      <c r="E70" s="176"/>
      <c r="F70" s="105">
        <f>+'[1]Hoja1'!$B$39</f>
        <v>0.10555555555555556</v>
      </c>
      <c r="G70" s="49"/>
      <c r="H70" s="49"/>
      <c r="I70" s="170" t="s">
        <v>299</v>
      </c>
      <c r="J70" s="50"/>
      <c r="K70" s="53"/>
      <c r="L70" s="88">
        <v>49</v>
      </c>
      <c r="M70" s="49">
        <v>46</v>
      </c>
      <c r="N70" s="49">
        <v>30</v>
      </c>
      <c r="O70" s="49">
        <v>49</v>
      </c>
      <c r="P70" s="49">
        <v>47</v>
      </c>
      <c r="Q70" s="80">
        <v>45</v>
      </c>
    </row>
    <row r="71" spans="2:17" ht="12.75">
      <c r="B71" s="133" t="s">
        <v>182</v>
      </c>
      <c r="C71" s="155" t="s">
        <v>77</v>
      </c>
      <c r="D71" s="4">
        <v>11.061</v>
      </c>
      <c r="E71" s="130">
        <f>+'[1]Hoja1'!$C40</f>
        <v>0.010633101851851852</v>
      </c>
      <c r="F71" s="56"/>
      <c r="G71" s="52" t="s">
        <v>324</v>
      </c>
      <c r="H71" s="52">
        <f>IF(G71="SI",1,0)</f>
        <v>1</v>
      </c>
      <c r="I71" s="91"/>
      <c r="J71" s="84"/>
      <c r="K71" s="53"/>
      <c r="L71" s="83">
        <f>D71/L70/24</f>
        <v>0.009405612244897959</v>
      </c>
      <c r="M71" s="77"/>
      <c r="N71" s="77"/>
      <c r="O71" s="77"/>
      <c r="P71" s="77"/>
      <c r="Q71" s="87"/>
    </row>
    <row r="72" spans="2:17" ht="12.75">
      <c r="B72" s="133" t="s">
        <v>180</v>
      </c>
      <c r="C72" s="155"/>
      <c r="D72" s="52"/>
      <c r="E72" s="130">
        <f>+'[1]Hoja1'!$E$40</f>
        <v>0.010305555555555556</v>
      </c>
      <c r="F72" s="56"/>
      <c r="G72" s="52"/>
      <c r="H72" s="52"/>
      <c r="I72" s="91"/>
      <c r="J72" s="84"/>
      <c r="K72" s="53"/>
      <c r="L72" s="77"/>
      <c r="M72" s="77"/>
      <c r="N72" s="77"/>
      <c r="O72" s="77"/>
      <c r="P72" s="77"/>
      <c r="Q72" s="77"/>
    </row>
    <row r="73" spans="2:17" ht="12.75">
      <c r="B73" s="133" t="s">
        <v>182</v>
      </c>
      <c r="C73" s="155" t="s">
        <v>312</v>
      </c>
      <c r="D73" s="4">
        <v>11.957</v>
      </c>
      <c r="E73" s="130">
        <f>+'[1]Hoja1'!$C41</f>
        <v>0.01167013888888889</v>
      </c>
      <c r="F73" s="56"/>
      <c r="G73" s="52" t="s">
        <v>324</v>
      </c>
      <c r="H73" s="52">
        <f>IF(G73="SI",1,0)</f>
        <v>1</v>
      </c>
      <c r="I73" s="91"/>
      <c r="J73" s="84"/>
      <c r="K73" s="53"/>
      <c r="L73" s="77"/>
      <c r="M73" s="77"/>
      <c r="N73" s="77"/>
      <c r="O73" s="77"/>
      <c r="P73" s="77"/>
      <c r="Q73" s="77"/>
    </row>
    <row r="74" spans="2:17" ht="12.75">
      <c r="B74" s="133" t="s">
        <v>180</v>
      </c>
      <c r="C74" s="155"/>
      <c r="D74" s="4"/>
      <c r="E74" s="130">
        <f>+'[1]Hoja1'!$E$41</f>
        <v>0.011314814814814814</v>
      </c>
      <c r="F74" s="56"/>
      <c r="G74" s="52"/>
      <c r="H74" s="52"/>
      <c r="I74" s="91"/>
      <c r="J74" s="84"/>
      <c r="K74" s="53"/>
      <c r="L74" s="77"/>
      <c r="M74" s="77"/>
      <c r="N74" s="77"/>
      <c r="O74" s="77"/>
      <c r="P74" s="77"/>
      <c r="Q74" s="77"/>
    </row>
    <row r="75" spans="2:17" ht="12.75">
      <c r="B75" s="133" t="s">
        <v>182</v>
      </c>
      <c r="C75" s="155" t="s">
        <v>313</v>
      </c>
      <c r="D75" s="4">
        <v>16.172</v>
      </c>
      <c r="E75" s="130">
        <f>+'[1]Hoja1'!$C42</f>
        <v>0.016086805555555556</v>
      </c>
      <c r="F75" s="56"/>
      <c r="G75" s="52" t="s">
        <v>324</v>
      </c>
      <c r="H75" s="52">
        <f>IF(G75="SI",1,0)</f>
        <v>1</v>
      </c>
      <c r="I75" s="91"/>
      <c r="J75" s="84"/>
      <c r="K75" s="53"/>
      <c r="L75" s="77"/>
      <c r="M75" s="77"/>
      <c r="N75" s="77"/>
      <c r="O75" s="77"/>
      <c r="P75" s="77"/>
      <c r="Q75" s="77"/>
    </row>
    <row r="76" spans="2:17" ht="13.5" thickBot="1">
      <c r="B76" s="134" t="s">
        <v>180</v>
      </c>
      <c r="C76" s="156"/>
      <c r="D76" s="55"/>
      <c r="E76" s="141">
        <f>+'[1]Hoja1'!$E$42</f>
        <v>0.01552199074074074</v>
      </c>
      <c r="F76" s="57"/>
      <c r="G76" s="18"/>
      <c r="H76" s="18"/>
      <c r="I76" s="157"/>
      <c r="J76" s="85"/>
      <c r="K76" s="53"/>
      <c r="L76" s="77"/>
      <c r="M76" s="77"/>
      <c r="N76" s="77"/>
      <c r="O76" s="77"/>
      <c r="P76" s="77"/>
      <c r="Q76" s="77"/>
    </row>
    <row r="77" spans="2:17" ht="13.5" thickBot="1">
      <c r="B77" s="142"/>
      <c r="C77" s="51"/>
      <c r="D77" s="129"/>
      <c r="E77" s="130"/>
      <c r="F77" s="131"/>
      <c r="G77" s="52"/>
      <c r="H77" s="52"/>
      <c r="I77" s="89"/>
      <c r="J77" s="52"/>
      <c r="K77" s="53"/>
      <c r="L77" s="77"/>
      <c r="M77" s="77"/>
      <c r="N77" s="77"/>
      <c r="O77" s="77"/>
      <c r="P77" s="77"/>
      <c r="Q77" s="77"/>
    </row>
    <row r="78" spans="2:17" ht="47.25">
      <c r="B78" s="132" t="s">
        <v>78</v>
      </c>
      <c r="C78" s="153" t="s">
        <v>106</v>
      </c>
      <c r="D78" s="49"/>
      <c r="E78" s="176"/>
      <c r="F78" s="105">
        <f>+'[1]Hoja1'!$B$44</f>
        <v>0.125</v>
      </c>
      <c r="G78" s="49"/>
      <c r="H78" s="49"/>
      <c r="I78" s="170" t="s">
        <v>300</v>
      </c>
      <c r="J78" s="50"/>
      <c r="K78" s="53"/>
      <c r="L78" s="88">
        <v>49</v>
      </c>
      <c r="M78" s="49">
        <v>46</v>
      </c>
      <c r="N78" s="49">
        <v>30</v>
      </c>
      <c r="O78" s="49">
        <v>49</v>
      </c>
      <c r="P78" s="49">
        <v>47</v>
      </c>
      <c r="Q78" s="80">
        <v>45</v>
      </c>
    </row>
    <row r="79" spans="2:17" ht="12.75">
      <c r="B79" s="133" t="s">
        <v>182</v>
      </c>
      <c r="C79" s="155" t="s">
        <v>79</v>
      </c>
      <c r="D79" s="4">
        <v>6.177</v>
      </c>
      <c r="E79" s="130">
        <f>+'[1]Hoja1'!$C$45</f>
        <v>0.006744212962962962</v>
      </c>
      <c r="F79" s="56"/>
      <c r="G79" s="52" t="s">
        <v>324</v>
      </c>
      <c r="H79" s="52">
        <f>IF(G79="SI",1,0)</f>
        <v>1</v>
      </c>
      <c r="I79" s="91"/>
      <c r="J79" s="84"/>
      <c r="K79" s="53"/>
      <c r="L79" s="83">
        <f>D79/L78/24</f>
        <v>0.005252551020408162</v>
      </c>
      <c r="M79" s="77"/>
      <c r="N79" s="77"/>
      <c r="O79" s="77"/>
      <c r="P79" s="77"/>
      <c r="Q79" s="87"/>
    </row>
    <row r="80" spans="2:17" ht="12.75">
      <c r="B80" s="133" t="s">
        <v>180</v>
      </c>
      <c r="C80" s="155"/>
      <c r="D80" s="52"/>
      <c r="E80" s="130">
        <f>+'[1]Hoja1'!$E$45</f>
        <v>0.0066226851851851854</v>
      </c>
      <c r="F80" s="56"/>
      <c r="G80" s="52"/>
      <c r="H80" s="52"/>
      <c r="I80" s="91"/>
      <c r="J80" s="84"/>
      <c r="K80" s="53"/>
      <c r="L80" s="77"/>
      <c r="M80" s="77"/>
      <c r="N80" s="77"/>
      <c r="O80" s="77"/>
      <c r="P80" s="77"/>
      <c r="Q80" s="77"/>
    </row>
    <row r="81" spans="2:17" ht="12.75">
      <c r="B81" s="133" t="s">
        <v>182</v>
      </c>
      <c r="C81" s="155" t="s">
        <v>314</v>
      </c>
      <c r="D81" s="4">
        <v>10.631</v>
      </c>
      <c r="E81" s="130">
        <f>+'[1]Hoja1'!$C$46</f>
        <v>0.010777777777777777</v>
      </c>
      <c r="F81" s="56"/>
      <c r="G81" s="52" t="s">
        <v>324</v>
      </c>
      <c r="H81" s="52">
        <f>IF(G81="SI",1,0)</f>
        <v>1</v>
      </c>
      <c r="I81" s="91"/>
      <c r="J81" s="84"/>
      <c r="K81" s="53"/>
      <c r="L81" s="77"/>
      <c r="M81" s="77"/>
      <c r="N81" s="77"/>
      <c r="O81" s="77"/>
      <c r="P81" s="77"/>
      <c r="Q81" s="77"/>
    </row>
    <row r="82" spans="2:17" ht="13.5" thickBot="1">
      <c r="B82" s="134" t="s">
        <v>180</v>
      </c>
      <c r="C82" s="156"/>
      <c r="D82" s="55"/>
      <c r="E82" s="141">
        <f>+'[1]Hoja1'!$E$46</f>
        <v>0.01065625</v>
      </c>
      <c r="F82" s="57"/>
      <c r="G82" s="18"/>
      <c r="H82" s="18"/>
      <c r="I82" s="157"/>
      <c r="J82" s="85"/>
      <c r="K82" s="53"/>
      <c r="L82" s="77"/>
      <c r="M82" s="77"/>
      <c r="N82" s="77"/>
      <c r="O82" s="77"/>
      <c r="P82" s="77"/>
      <c r="Q82" s="77"/>
    </row>
    <row r="83" ht="13.5" thickBot="1">
      <c r="E83" s="130"/>
    </row>
    <row r="84" spans="2:17" ht="47.25">
      <c r="B84" s="132" t="s">
        <v>80</v>
      </c>
      <c r="C84" s="153" t="s">
        <v>107</v>
      </c>
      <c r="D84" s="49"/>
      <c r="E84" s="176"/>
      <c r="F84" s="105">
        <f>+'[1]Hoja1'!$B$49</f>
        <v>0.14166666666666666</v>
      </c>
      <c r="G84" s="49"/>
      <c r="H84" s="49"/>
      <c r="I84" s="170" t="s">
        <v>301</v>
      </c>
      <c r="J84" s="50"/>
      <c r="K84" s="53"/>
      <c r="L84" s="88">
        <v>49</v>
      </c>
      <c r="M84" s="49">
        <v>46</v>
      </c>
      <c r="N84" s="49">
        <v>30</v>
      </c>
      <c r="O84" s="49">
        <v>49</v>
      </c>
      <c r="P84" s="49">
        <v>47</v>
      </c>
      <c r="Q84" s="80">
        <v>45</v>
      </c>
    </row>
    <row r="85" spans="2:17" ht="12.75">
      <c r="B85" s="133" t="s">
        <v>182</v>
      </c>
      <c r="C85" s="155" t="s">
        <v>81</v>
      </c>
      <c r="D85" s="4">
        <v>1.393</v>
      </c>
      <c r="E85" s="130">
        <f>+'[1]Hoja1'!$C50</f>
        <v>0.0012893518518518519</v>
      </c>
      <c r="F85" s="56"/>
      <c r="G85" s="52"/>
      <c r="H85" s="52">
        <f>IF(G85="SI",1,0)</f>
        <v>0</v>
      </c>
      <c r="I85" s="91"/>
      <c r="J85" s="84"/>
      <c r="K85" s="53"/>
      <c r="L85" s="83">
        <f>D85/L84/24</f>
        <v>0.0011845238095238096</v>
      </c>
      <c r="M85" s="77"/>
      <c r="N85" s="77"/>
      <c r="O85" s="77"/>
      <c r="P85" s="77"/>
      <c r="Q85" s="87"/>
    </row>
    <row r="86" spans="2:17" ht="12.75">
      <c r="B86" s="133" t="s">
        <v>180</v>
      </c>
      <c r="C86" s="155"/>
      <c r="D86" s="52"/>
      <c r="E86" s="130">
        <f>+'[1]Hoja1'!$E$50</f>
        <v>0.001261574074074074</v>
      </c>
      <c r="F86" s="56"/>
      <c r="G86" s="52"/>
      <c r="H86" s="52"/>
      <c r="I86" s="91"/>
      <c r="J86" s="84"/>
      <c r="K86" s="53"/>
      <c r="L86" s="83"/>
      <c r="M86" s="77"/>
      <c r="N86" s="77"/>
      <c r="O86" s="77"/>
      <c r="P86" s="77"/>
      <c r="Q86" s="87"/>
    </row>
    <row r="87" spans="2:17" ht="12.75">
      <c r="B87" s="133" t="s">
        <v>182</v>
      </c>
      <c r="C87" s="155" t="s">
        <v>82</v>
      </c>
      <c r="D87" s="4">
        <v>3.297</v>
      </c>
      <c r="E87" s="130">
        <f>+'[1]Hoja1'!$C51</f>
        <v>0.0031527777777777782</v>
      </c>
      <c r="F87" s="56"/>
      <c r="G87" s="52" t="s">
        <v>324</v>
      </c>
      <c r="H87" s="52">
        <f>IF(G87="SI",1,0)</f>
        <v>1</v>
      </c>
      <c r="I87" s="89"/>
      <c r="J87" s="84"/>
      <c r="K87" s="53"/>
      <c r="L87" s="83" t="e">
        <f>#REF!/L84/24</f>
        <v>#REF!</v>
      </c>
      <c r="M87" s="77" t="e">
        <f>(#REF!-#REF!)/M84/24</f>
        <v>#REF!</v>
      </c>
      <c r="N87" s="77" t="e">
        <f>(#REF!-#REF!)/N84/24</f>
        <v>#REF!</v>
      </c>
      <c r="O87" s="77" t="e">
        <f>(D89-#REF!)/O84/24</f>
        <v>#REF!</v>
      </c>
      <c r="P87" s="77"/>
      <c r="Q87" s="87"/>
    </row>
    <row r="88" spans="2:17" ht="12.75">
      <c r="B88" s="133" t="s">
        <v>180</v>
      </c>
      <c r="C88" s="155"/>
      <c r="D88" s="52"/>
      <c r="E88" s="130">
        <f>+'[1]Hoja1'!$E$51</f>
        <v>0.003082175925925926</v>
      </c>
      <c r="F88" s="104"/>
      <c r="G88" s="56"/>
      <c r="H88" s="52"/>
      <c r="I88" s="52"/>
      <c r="J88" s="175"/>
      <c r="K88" s="53"/>
      <c r="L88" s="77"/>
      <c r="M88" s="77"/>
      <c r="N88" s="77"/>
      <c r="O88" s="77"/>
      <c r="P88" s="77"/>
      <c r="Q88" s="77"/>
    </row>
    <row r="89" spans="2:17" ht="12.75">
      <c r="B89" s="133" t="s">
        <v>182</v>
      </c>
      <c r="C89" s="155" t="s">
        <v>315</v>
      </c>
      <c r="D89" s="4">
        <v>19.284</v>
      </c>
      <c r="E89" s="130">
        <f>+'[1]Hoja1'!$C52</f>
        <v>0.018469907407407407</v>
      </c>
      <c r="F89" s="104"/>
      <c r="G89" s="52" t="s">
        <v>324</v>
      </c>
      <c r="H89" s="52">
        <f>IF(G89="SI",1,0)</f>
        <v>1</v>
      </c>
      <c r="I89" s="52"/>
      <c r="J89" s="175"/>
      <c r="K89" s="53"/>
      <c r="L89" s="77"/>
      <c r="M89" s="77"/>
      <c r="N89" s="77"/>
      <c r="O89" s="77"/>
      <c r="P89" s="77"/>
      <c r="Q89" s="77"/>
    </row>
    <row r="90" spans="2:17" ht="12.75">
      <c r="B90" s="133" t="s">
        <v>180</v>
      </c>
      <c r="C90" s="155"/>
      <c r="D90" s="4"/>
      <c r="E90" s="130">
        <f>+'[1]Hoja1'!$E$52</f>
        <v>0.018052083333333333</v>
      </c>
      <c r="F90" s="56"/>
      <c r="G90" s="52"/>
      <c r="H90" s="52"/>
      <c r="I90" s="89"/>
      <c r="J90" s="84"/>
      <c r="K90" s="53"/>
      <c r="L90" s="77"/>
      <c r="M90" s="77"/>
      <c r="N90" s="77"/>
      <c r="O90" s="77"/>
      <c r="P90" s="77"/>
      <c r="Q90" s="77"/>
    </row>
    <row r="91" spans="2:17" ht="12.75">
      <c r="B91" s="133" t="s">
        <v>182</v>
      </c>
      <c r="C91" s="155" t="s">
        <v>316</v>
      </c>
      <c r="D91" s="4">
        <v>22.42</v>
      </c>
      <c r="E91" s="130">
        <f>+'[1]Hoja1'!$C53</f>
        <v>0.02137384259259259</v>
      </c>
      <c r="F91" s="56"/>
      <c r="G91" s="52" t="s">
        <v>324</v>
      </c>
      <c r="H91" s="52">
        <f>IF(G91="SI",1,0)</f>
        <v>1</v>
      </c>
      <c r="I91" s="89"/>
      <c r="J91" s="84"/>
      <c r="K91" s="53"/>
      <c r="L91" s="77"/>
      <c r="M91" s="77"/>
      <c r="N91" s="77"/>
      <c r="O91" s="77"/>
      <c r="P91" s="77"/>
      <c r="Q91" s="77"/>
    </row>
    <row r="92" spans="2:17" ht="12.75">
      <c r="B92" s="133" t="s">
        <v>180</v>
      </c>
      <c r="C92" s="155"/>
      <c r="D92" s="4"/>
      <c r="E92" s="130">
        <f>+'[1]Hoja1'!$E$53</f>
        <v>0.020832175925925928</v>
      </c>
      <c r="F92" s="56"/>
      <c r="G92" s="52"/>
      <c r="H92" s="52"/>
      <c r="I92" s="89"/>
      <c r="J92" s="84"/>
      <c r="K92" s="53"/>
      <c r="L92" s="77"/>
      <c r="M92" s="77"/>
      <c r="N92" s="77"/>
      <c r="O92" s="77"/>
      <c r="P92" s="77"/>
      <c r="Q92" s="77"/>
    </row>
    <row r="93" spans="2:17" ht="12.75">
      <c r="B93" s="133" t="s">
        <v>182</v>
      </c>
      <c r="C93" s="155" t="s">
        <v>317</v>
      </c>
      <c r="D93" s="4">
        <v>23.833</v>
      </c>
      <c r="E93" s="130">
        <f>+'[1]Hoja1'!$C54</f>
        <v>0.02268287037037037</v>
      </c>
      <c r="F93" s="56"/>
      <c r="G93" s="52" t="s">
        <v>324</v>
      </c>
      <c r="H93" s="52">
        <f>IF(G93="SI",1,0)</f>
        <v>1</v>
      </c>
      <c r="I93" s="89"/>
      <c r="J93" s="84"/>
      <c r="K93" s="53"/>
      <c r="L93" s="77"/>
      <c r="M93" s="77"/>
      <c r="N93" s="77"/>
      <c r="O93" s="77"/>
      <c r="P93" s="77"/>
      <c r="Q93" s="77"/>
    </row>
    <row r="94" spans="2:17" ht="13.5" thickBot="1">
      <c r="B94" s="134" t="s">
        <v>180</v>
      </c>
      <c r="C94" s="156"/>
      <c r="D94" s="55"/>
      <c r="E94" s="141">
        <f>+'[1]Hoja1'!$E$54</f>
        <v>0.02208564814814815</v>
      </c>
      <c r="F94" s="57"/>
      <c r="G94" s="18"/>
      <c r="H94" s="18"/>
      <c r="I94" s="90"/>
      <c r="J94" s="85"/>
      <c r="K94" s="53"/>
      <c r="L94" s="77"/>
      <c r="M94" s="77"/>
      <c r="N94" s="77"/>
      <c r="O94" s="77"/>
      <c r="P94" s="77"/>
      <c r="Q94" s="77"/>
    </row>
    <row r="95" ht="13.5" thickBot="1">
      <c r="E95" s="130"/>
    </row>
    <row r="96" spans="2:21" ht="47.25">
      <c r="B96" s="132" t="s">
        <v>83</v>
      </c>
      <c r="C96" s="153" t="s">
        <v>87</v>
      </c>
      <c r="D96" s="49"/>
      <c r="E96" s="176"/>
      <c r="F96" s="105">
        <f>+'[1]Hoja1'!$B$56</f>
        <v>0.16666666666666666</v>
      </c>
      <c r="G96" s="49"/>
      <c r="H96" s="49"/>
      <c r="I96" s="170" t="s">
        <v>302</v>
      </c>
      <c r="J96" s="80"/>
      <c r="L96" s="81">
        <v>48</v>
      </c>
      <c r="M96" s="52">
        <v>45</v>
      </c>
      <c r="N96" s="52">
        <v>43</v>
      </c>
      <c r="O96" s="52">
        <v>30</v>
      </c>
      <c r="P96" s="52">
        <v>44</v>
      </c>
      <c r="Q96" s="52">
        <v>48</v>
      </c>
      <c r="R96" s="52">
        <v>44</v>
      </c>
      <c r="S96" s="52">
        <v>30</v>
      </c>
      <c r="T96" s="52">
        <v>45</v>
      </c>
      <c r="U96" s="82">
        <v>47</v>
      </c>
    </row>
    <row r="97" spans="2:21" ht="12.75">
      <c r="B97" s="133" t="s">
        <v>182</v>
      </c>
      <c r="C97" s="155" t="s">
        <v>85</v>
      </c>
      <c r="D97" s="4">
        <v>4.515</v>
      </c>
      <c r="E97" s="130">
        <f>+'[1]Hoja1'!$C57</f>
        <v>0.004180555555555555</v>
      </c>
      <c r="F97" s="56"/>
      <c r="G97" s="52" t="s">
        <v>324</v>
      </c>
      <c r="H97" s="52">
        <f>IF(G97="SI",1,0)</f>
        <v>1</v>
      </c>
      <c r="I97" s="89"/>
      <c r="J97" s="84"/>
      <c r="L97" s="83">
        <f>(D97/L96/24)</f>
        <v>0.003919270833333333</v>
      </c>
      <c r="M97" s="77"/>
      <c r="N97" s="77"/>
      <c r="O97" s="77"/>
      <c r="P97" s="77"/>
      <c r="Q97" s="77"/>
      <c r="R97" s="77"/>
      <c r="S97" s="77"/>
      <c r="T97" s="77"/>
      <c r="U97" s="87"/>
    </row>
    <row r="98" spans="2:21" ht="12.75">
      <c r="B98" s="133" t="s">
        <v>180</v>
      </c>
      <c r="C98" s="155"/>
      <c r="D98" s="52"/>
      <c r="E98" s="130">
        <f>+'[1]Hoja1'!$E$57</f>
        <v>0.003918981481481482</v>
      </c>
      <c r="F98" s="56"/>
      <c r="G98" s="52"/>
      <c r="H98" s="52"/>
      <c r="I98" s="89"/>
      <c r="J98" s="84"/>
      <c r="L98" s="77"/>
      <c r="M98" s="77"/>
      <c r="N98" s="77"/>
      <c r="O98" s="77"/>
      <c r="P98" s="77"/>
      <c r="Q98" s="77"/>
      <c r="R98" s="77"/>
      <c r="S98" s="77"/>
      <c r="T98" s="77"/>
      <c r="U98" s="77"/>
    </row>
    <row r="99" spans="2:21" ht="12.75">
      <c r="B99" s="133" t="s">
        <v>182</v>
      </c>
      <c r="C99" s="155" t="s">
        <v>86</v>
      </c>
      <c r="D99" s="4">
        <v>9.725</v>
      </c>
      <c r="E99" s="130">
        <f>+'[1]Hoja1'!$C58</f>
        <v>0.009113425925925926</v>
      </c>
      <c r="F99" s="56"/>
      <c r="G99" s="52" t="s">
        <v>324</v>
      </c>
      <c r="H99" s="52">
        <f>IF(G99="SI",1,0)</f>
        <v>1</v>
      </c>
      <c r="I99" s="89"/>
      <c r="J99" s="84"/>
      <c r="L99" s="77"/>
      <c r="M99" s="77"/>
      <c r="N99" s="77"/>
      <c r="O99" s="77"/>
      <c r="P99" s="77"/>
      <c r="Q99" s="77"/>
      <c r="R99" s="77"/>
      <c r="S99" s="77"/>
      <c r="T99" s="77"/>
      <c r="U99" s="77"/>
    </row>
    <row r="100" spans="2:21" ht="12.75">
      <c r="B100" s="133" t="s">
        <v>180</v>
      </c>
      <c r="C100" s="155"/>
      <c r="D100" s="4"/>
      <c r="E100" s="130">
        <f>+'[1]Hoja1'!$E$58</f>
        <v>0.008685185185185185</v>
      </c>
      <c r="F100" s="56"/>
      <c r="G100" s="52"/>
      <c r="H100" s="52"/>
      <c r="I100" s="89"/>
      <c r="J100" s="84"/>
      <c r="L100" s="77"/>
      <c r="M100" s="77"/>
      <c r="N100" s="77"/>
      <c r="O100" s="77"/>
      <c r="P100" s="77"/>
      <c r="Q100" s="77"/>
      <c r="R100" s="77"/>
      <c r="S100" s="77"/>
      <c r="T100" s="77"/>
      <c r="U100" s="77"/>
    </row>
    <row r="101" spans="2:21" ht="12.75">
      <c r="B101" s="133" t="s">
        <v>182</v>
      </c>
      <c r="C101" s="155" t="s">
        <v>131</v>
      </c>
      <c r="D101" s="4">
        <v>14.087</v>
      </c>
      <c r="E101" s="130">
        <f>+'[1]Hoja1'!$C59</f>
        <v>0.013550925925925925</v>
      </c>
      <c r="F101" s="56"/>
      <c r="G101" s="52" t="s">
        <v>324</v>
      </c>
      <c r="H101" s="52">
        <f>IF(G101="SI",1,0)</f>
        <v>1</v>
      </c>
      <c r="I101" s="89"/>
      <c r="J101" s="84"/>
      <c r="L101" s="77"/>
      <c r="M101" s="77"/>
      <c r="N101" s="77"/>
      <c r="O101" s="77"/>
      <c r="P101" s="77"/>
      <c r="Q101" s="77"/>
      <c r="R101" s="77"/>
      <c r="S101" s="77"/>
      <c r="T101" s="77"/>
      <c r="U101" s="77"/>
    </row>
    <row r="102" spans="2:21" ht="13.5" thickBot="1">
      <c r="B102" s="134" t="s">
        <v>180</v>
      </c>
      <c r="C102" s="156"/>
      <c r="D102" s="55"/>
      <c r="E102" s="141">
        <f>+'[1]Hoja1'!$E$59</f>
        <v>0.013024305555555555</v>
      </c>
      <c r="F102" s="57"/>
      <c r="G102" s="18"/>
      <c r="H102" s="18"/>
      <c r="I102" s="90"/>
      <c r="J102" s="85"/>
      <c r="L102" s="77"/>
      <c r="M102" s="77"/>
      <c r="N102" s="77"/>
      <c r="O102" s="77"/>
      <c r="P102" s="77"/>
      <c r="Q102" s="77"/>
      <c r="R102" s="77"/>
      <c r="S102" s="77"/>
      <c r="T102" s="77"/>
      <c r="U102" s="77"/>
    </row>
    <row r="103" ht="13.5" thickBot="1">
      <c r="E103" s="130"/>
    </row>
    <row r="104" spans="2:21" ht="47.25">
      <c r="B104" s="132" t="s">
        <v>84</v>
      </c>
      <c r="C104" s="48" t="s">
        <v>88</v>
      </c>
      <c r="D104" s="49"/>
      <c r="E104" s="176"/>
      <c r="F104" s="105">
        <f>+'[1]Hoja1'!$B$61</f>
        <v>0.18333333333333335</v>
      </c>
      <c r="G104" s="49"/>
      <c r="H104" s="49"/>
      <c r="I104" s="170" t="s">
        <v>290</v>
      </c>
      <c r="J104" s="80"/>
      <c r="L104" s="81">
        <v>48</v>
      </c>
      <c r="M104" s="52">
        <v>45</v>
      </c>
      <c r="N104" s="52">
        <v>43</v>
      </c>
      <c r="O104" s="52">
        <v>30</v>
      </c>
      <c r="P104" s="52">
        <v>44</v>
      </c>
      <c r="Q104" s="52">
        <v>48</v>
      </c>
      <c r="R104" s="52">
        <v>44</v>
      </c>
      <c r="S104" s="52">
        <v>30</v>
      </c>
      <c r="T104" s="52">
        <v>45</v>
      </c>
      <c r="U104" s="82">
        <v>47</v>
      </c>
    </row>
    <row r="105" spans="2:21" ht="12.75">
      <c r="B105" s="133" t="s">
        <v>182</v>
      </c>
      <c r="C105" s="51" t="s">
        <v>89</v>
      </c>
      <c r="D105" s="4">
        <v>1.449</v>
      </c>
      <c r="E105" s="130">
        <f>+'[1]Hoja1'!$C62</f>
        <v>0.001258101851851852</v>
      </c>
      <c r="F105" s="56"/>
      <c r="G105" s="52" t="s">
        <v>324</v>
      </c>
      <c r="H105" s="52">
        <f>IF(G105="SI",1,0)</f>
        <v>1</v>
      </c>
      <c r="I105" s="89"/>
      <c r="J105" s="84"/>
      <c r="L105" s="83">
        <f>(D105/L104/24)</f>
        <v>0.0012578125</v>
      </c>
      <c r="M105" s="77"/>
      <c r="N105" s="77"/>
      <c r="O105" s="77"/>
      <c r="P105" s="77"/>
      <c r="Q105" s="77"/>
      <c r="R105" s="77"/>
      <c r="S105" s="77"/>
      <c r="T105" s="77"/>
      <c r="U105" s="87"/>
    </row>
    <row r="106" spans="2:21" ht="12.75">
      <c r="B106" s="133" t="s">
        <v>180</v>
      </c>
      <c r="C106" s="51"/>
      <c r="D106" s="52"/>
      <c r="E106" s="130">
        <f>+'[1]Hoja1'!$E$62</f>
        <v>0.0012094907407407408</v>
      </c>
      <c r="F106" s="56"/>
      <c r="G106" s="52"/>
      <c r="H106" s="52"/>
      <c r="I106" s="89"/>
      <c r="J106" s="84"/>
      <c r="L106" s="77"/>
      <c r="M106" s="77"/>
      <c r="N106" s="77"/>
      <c r="O106" s="77"/>
      <c r="P106" s="77"/>
      <c r="Q106" s="77"/>
      <c r="R106" s="77"/>
      <c r="S106" s="77"/>
      <c r="T106" s="77"/>
      <c r="U106" s="77"/>
    </row>
    <row r="107" spans="2:21" ht="12.75">
      <c r="B107" s="133" t="s">
        <v>182</v>
      </c>
      <c r="C107" s="51" t="s">
        <v>90</v>
      </c>
      <c r="D107" s="4">
        <v>4.832</v>
      </c>
      <c r="E107" s="130">
        <f>+'[1]Hoja1'!$C63</f>
        <v>0.004194444444444444</v>
      </c>
      <c r="F107" s="56"/>
      <c r="G107" s="52" t="s">
        <v>324</v>
      </c>
      <c r="H107" s="52">
        <f>IF(G107="SI",1,0)</f>
        <v>1</v>
      </c>
      <c r="I107" s="89"/>
      <c r="J107" s="84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2:21" ht="13.5" thickBot="1">
      <c r="B108" s="134" t="s">
        <v>180</v>
      </c>
      <c r="C108" s="54"/>
      <c r="D108" s="55"/>
      <c r="E108" s="141">
        <f>+'[1]Hoja1'!$E$63</f>
        <v>0.0040347222222222225</v>
      </c>
      <c r="F108" s="57"/>
      <c r="G108" s="18"/>
      <c r="H108" s="18"/>
      <c r="I108" s="90"/>
      <c r="J108" s="85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ht="13.5" thickBot="1">
      <c r="E109" s="130"/>
    </row>
    <row r="110" spans="2:17" ht="63">
      <c r="B110" s="132" t="s">
        <v>91</v>
      </c>
      <c r="C110" s="153" t="s">
        <v>92</v>
      </c>
      <c r="D110" s="49"/>
      <c r="E110" s="176"/>
      <c r="F110" s="105">
        <f>+'[1]Hoja1'!$B$65</f>
        <v>0.20069444444444443</v>
      </c>
      <c r="G110" s="49"/>
      <c r="H110" s="49"/>
      <c r="I110" s="170" t="s">
        <v>303</v>
      </c>
      <c r="J110" s="50"/>
      <c r="K110" s="53"/>
      <c r="L110" s="88">
        <v>49</v>
      </c>
      <c r="M110" s="49">
        <v>46</v>
      </c>
      <c r="N110" s="49">
        <v>30</v>
      </c>
      <c r="O110" s="49">
        <v>49</v>
      </c>
      <c r="P110" s="49">
        <v>47</v>
      </c>
      <c r="Q110" s="80">
        <v>45</v>
      </c>
    </row>
    <row r="111" spans="2:17" ht="12.75">
      <c r="B111" s="133" t="s">
        <v>182</v>
      </c>
      <c r="C111" s="155" t="s">
        <v>93</v>
      </c>
      <c r="D111" s="4">
        <v>8.818</v>
      </c>
      <c r="E111" s="130">
        <f>+'[1]Hoja1'!$C66</f>
        <v>0.007773148148148148</v>
      </c>
      <c r="F111" s="56"/>
      <c r="G111" s="52" t="s">
        <v>324</v>
      </c>
      <c r="H111" s="52">
        <f>IF(G111="SI",1,0)</f>
        <v>1</v>
      </c>
      <c r="I111" s="91"/>
      <c r="J111" s="84"/>
      <c r="K111" s="53"/>
      <c r="L111" s="83">
        <f>D111/L110/24</f>
        <v>0.007498299319727891</v>
      </c>
      <c r="M111" s="77"/>
      <c r="N111" s="77"/>
      <c r="O111" s="77"/>
      <c r="P111" s="77"/>
      <c r="Q111" s="87"/>
    </row>
    <row r="112" spans="2:17" ht="12.75">
      <c r="B112" s="133" t="s">
        <v>180</v>
      </c>
      <c r="C112" s="155"/>
      <c r="D112" s="52"/>
      <c r="E112" s="130">
        <f>+'[1]Hoja1'!$E$66</f>
        <v>0.007524305555555556</v>
      </c>
      <c r="F112" s="56"/>
      <c r="G112" s="52"/>
      <c r="H112" s="52"/>
      <c r="I112" s="91"/>
      <c r="J112" s="84"/>
      <c r="K112" s="53"/>
      <c r="L112" s="83"/>
      <c r="M112" s="77"/>
      <c r="N112" s="77"/>
      <c r="O112" s="77"/>
      <c r="P112" s="77"/>
      <c r="Q112" s="87"/>
    </row>
    <row r="113" spans="2:17" ht="12.75">
      <c r="B113" s="133" t="s">
        <v>182</v>
      </c>
      <c r="C113" s="155" t="s">
        <v>94</v>
      </c>
      <c r="D113" s="4">
        <v>12.753</v>
      </c>
      <c r="E113" s="130">
        <f>+'[1]Hoja1'!$C67</f>
        <v>0.01182175925925926</v>
      </c>
      <c r="F113" s="56"/>
      <c r="G113" s="52" t="s">
        <v>324</v>
      </c>
      <c r="H113" s="52">
        <f>IF(G113="SI",1,0)</f>
        <v>1</v>
      </c>
      <c r="I113" s="89"/>
      <c r="J113" s="84"/>
      <c r="K113" s="53"/>
      <c r="L113" s="83" t="e">
        <f>#REF!/L110/24</f>
        <v>#REF!</v>
      </c>
      <c r="M113" s="77" t="e">
        <f>(#REF!-#REF!)/M110/24</f>
        <v>#REF!</v>
      </c>
      <c r="N113" s="77" t="e">
        <f>(#REF!-#REF!)/N110/24</f>
        <v>#REF!</v>
      </c>
      <c r="O113" s="77" t="e">
        <f>(D115-#REF!)/O110/24</f>
        <v>#REF!</v>
      </c>
      <c r="P113" s="77"/>
      <c r="Q113" s="87"/>
    </row>
    <row r="114" spans="2:17" ht="12.75">
      <c r="B114" s="133" t="s">
        <v>180</v>
      </c>
      <c r="C114" s="155"/>
      <c r="D114" s="52"/>
      <c r="E114" s="130">
        <f>+'[1]Hoja1'!$E$67</f>
        <v>0.011567129629629629</v>
      </c>
      <c r="F114" s="56"/>
      <c r="G114" s="52"/>
      <c r="H114" s="52"/>
      <c r="I114" s="89"/>
      <c r="J114" s="84"/>
      <c r="K114" s="53"/>
      <c r="L114" s="77"/>
      <c r="M114" s="77"/>
      <c r="N114" s="77"/>
      <c r="O114" s="77"/>
      <c r="P114" s="77"/>
      <c r="Q114" s="77"/>
    </row>
    <row r="115" spans="2:17" ht="12.75">
      <c r="B115" s="133" t="s">
        <v>182</v>
      </c>
      <c r="C115" s="155" t="s">
        <v>318</v>
      </c>
      <c r="D115" s="4">
        <v>15.901</v>
      </c>
      <c r="E115" s="130">
        <f>+'[1]Hoja1'!$C68</f>
        <v>0.014962962962962963</v>
      </c>
      <c r="F115" s="56"/>
      <c r="G115" s="52" t="s">
        <v>324</v>
      </c>
      <c r="H115" s="52">
        <f>IF(G115="SI",1,0)</f>
        <v>1</v>
      </c>
      <c r="I115" s="89"/>
      <c r="J115" s="84"/>
      <c r="K115" s="53"/>
      <c r="L115" s="77"/>
      <c r="M115" s="77"/>
      <c r="N115" s="77"/>
      <c r="O115" s="77"/>
      <c r="P115" s="77"/>
      <c r="Q115" s="77"/>
    </row>
    <row r="116" spans="2:17" ht="12.75">
      <c r="B116" s="133" t="s">
        <v>180</v>
      </c>
      <c r="C116" s="155"/>
      <c r="D116" s="4"/>
      <c r="E116" s="130">
        <f>+'[1]Hoja1'!$E$68</f>
        <v>0.014659722222222222</v>
      </c>
      <c r="F116" s="56"/>
      <c r="G116" s="52"/>
      <c r="H116" s="52"/>
      <c r="I116" s="89"/>
      <c r="J116" s="84"/>
      <c r="K116" s="53"/>
      <c r="L116" s="77"/>
      <c r="M116" s="77"/>
      <c r="N116" s="77"/>
      <c r="O116" s="77"/>
      <c r="P116" s="77"/>
      <c r="Q116" s="77"/>
    </row>
    <row r="117" spans="2:17" ht="12.75">
      <c r="B117" s="133" t="s">
        <v>182</v>
      </c>
      <c r="C117" s="155" t="s">
        <v>319</v>
      </c>
      <c r="D117" s="4">
        <v>22.043</v>
      </c>
      <c r="E117" s="130">
        <f>+'[1]Hoja1'!$C69</f>
        <v>0.020649305555555556</v>
      </c>
      <c r="F117" s="56"/>
      <c r="G117" s="52" t="s">
        <v>324</v>
      </c>
      <c r="H117" s="52">
        <f>IF(G117="SI",1,0)</f>
        <v>1</v>
      </c>
      <c r="I117" s="89"/>
      <c r="J117" s="84"/>
      <c r="K117" s="53"/>
      <c r="L117" s="77"/>
      <c r="M117" s="77"/>
      <c r="N117" s="77"/>
      <c r="O117" s="77"/>
      <c r="P117" s="77"/>
      <c r="Q117" s="77"/>
    </row>
    <row r="118" spans="2:17" ht="13.5" thickBot="1">
      <c r="B118" s="134" t="s">
        <v>180</v>
      </c>
      <c r="C118" s="156"/>
      <c r="D118" s="55"/>
      <c r="E118" s="141">
        <f>+'[1]Hoja1'!$E$69</f>
        <v>0.020105324074074074</v>
      </c>
      <c r="F118" s="57"/>
      <c r="G118" s="18"/>
      <c r="H118" s="18"/>
      <c r="I118" s="90"/>
      <c r="J118" s="85"/>
      <c r="K118" s="53"/>
      <c r="L118" s="77"/>
      <c r="M118" s="77"/>
      <c r="N118" s="77"/>
      <c r="O118" s="77"/>
      <c r="P118" s="77"/>
      <c r="Q118" s="77"/>
    </row>
    <row r="119" spans="2:5" ht="13.5" thickBot="1">
      <c r="B119" s="133"/>
      <c r="E119" s="130"/>
    </row>
    <row r="120" spans="2:21" ht="47.25">
      <c r="B120" s="132" t="s">
        <v>95</v>
      </c>
      <c r="C120" s="153" t="s">
        <v>98</v>
      </c>
      <c r="D120" s="49"/>
      <c r="E120" s="176"/>
      <c r="F120" s="105">
        <f>+'[1]Hoja1'!$B$71</f>
        <v>0.2263888888888889</v>
      </c>
      <c r="G120" s="49"/>
      <c r="H120" s="49"/>
      <c r="I120" s="170" t="s">
        <v>304</v>
      </c>
      <c r="J120" s="80"/>
      <c r="L120" s="81">
        <v>48</v>
      </c>
      <c r="M120" s="52">
        <v>45</v>
      </c>
      <c r="N120" s="52">
        <v>43</v>
      </c>
      <c r="O120" s="52">
        <v>30</v>
      </c>
      <c r="P120" s="52">
        <v>44</v>
      </c>
      <c r="Q120" s="52">
        <v>48</v>
      </c>
      <c r="R120" s="52">
        <v>44</v>
      </c>
      <c r="S120" s="52">
        <v>30</v>
      </c>
      <c r="T120" s="52">
        <v>45</v>
      </c>
      <c r="U120" s="82">
        <v>47</v>
      </c>
    </row>
    <row r="121" spans="2:21" ht="12.75">
      <c r="B121" s="133" t="s">
        <v>182</v>
      </c>
      <c r="C121" s="155" t="s">
        <v>101</v>
      </c>
      <c r="D121" s="4">
        <v>10.844</v>
      </c>
      <c r="E121" s="130">
        <f>+'[1]Hoja1'!$C$72</f>
        <v>0.010425925925925927</v>
      </c>
      <c r="F121" s="56"/>
      <c r="G121" s="52" t="s">
        <v>324</v>
      </c>
      <c r="H121" s="52">
        <f>IF(G121="SI",1,0)</f>
        <v>1</v>
      </c>
      <c r="I121" s="89"/>
      <c r="J121" s="84"/>
      <c r="L121" s="83">
        <f>(D121/L120/24)</f>
        <v>0.009413194444444445</v>
      </c>
      <c r="M121" s="77"/>
      <c r="N121" s="77"/>
      <c r="O121" s="77"/>
      <c r="P121" s="77"/>
      <c r="Q121" s="77"/>
      <c r="R121" s="77"/>
      <c r="S121" s="77"/>
      <c r="T121" s="77"/>
      <c r="U121" s="87"/>
    </row>
    <row r="122" spans="2:21" ht="12.75">
      <c r="B122" s="133" t="s">
        <v>180</v>
      </c>
      <c r="C122" s="155"/>
      <c r="D122" s="52"/>
      <c r="E122" s="130">
        <f>+'[1]Hoja1'!$E$72</f>
        <v>0.010116898148148147</v>
      </c>
      <c r="F122" s="56"/>
      <c r="G122" s="52"/>
      <c r="H122" s="52"/>
      <c r="I122" s="89"/>
      <c r="J122" s="84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2:21" ht="12.75">
      <c r="B123" s="133" t="s">
        <v>182</v>
      </c>
      <c r="C123" s="155" t="s">
        <v>320</v>
      </c>
      <c r="D123" s="4">
        <v>17.375</v>
      </c>
      <c r="E123" s="130">
        <f>+'[1]Hoja1'!$C$73</f>
        <v>0.018033564814814815</v>
      </c>
      <c r="F123" s="56"/>
      <c r="G123" s="52" t="s">
        <v>324</v>
      </c>
      <c r="H123" s="52">
        <f>IF(G123="SI",1,0)</f>
        <v>1</v>
      </c>
      <c r="I123" s="89"/>
      <c r="J123" s="84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2:21" ht="12.75">
      <c r="B124" s="133" t="s">
        <v>180</v>
      </c>
      <c r="C124" s="155"/>
      <c r="D124" s="4"/>
      <c r="E124" s="130">
        <f>+'[1]Hoja1'!$E$73</f>
        <v>0.01737615740740741</v>
      </c>
      <c r="F124" s="56"/>
      <c r="G124" s="52"/>
      <c r="H124" s="52"/>
      <c r="I124" s="89"/>
      <c r="J124" s="84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2:21" ht="12.75">
      <c r="B125" s="133" t="s">
        <v>182</v>
      </c>
      <c r="C125" s="155" t="s">
        <v>321</v>
      </c>
      <c r="D125" s="4">
        <v>20.726</v>
      </c>
      <c r="E125" s="130">
        <f>+'[1]Hoja1'!$C$74</f>
        <v>0.021641203703703704</v>
      </c>
      <c r="F125" s="56"/>
      <c r="G125" s="52" t="s">
        <v>324</v>
      </c>
      <c r="H125" s="52">
        <f>IF(G125="SI",1,0)</f>
        <v>1</v>
      </c>
      <c r="I125" s="89"/>
      <c r="J125" s="84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2:21" ht="13.5" thickBot="1">
      <c r="B126" s="134" t="s">
        <v>180</v>
      </c>
      <c r="C126" s="156"/>
      <c r="D126" s="55"/>
      <c r="E126" s="141">
        <f>+'[1]Hoja1'!$E$74</f>
        <v>0.020747685185185185</v>
      </c>
      <c r="F126" s="57"/>
      <c r="G126" s="18"/>
      <c r="H126" s="18"/>
      <c r="I126" s="90"/>
      <c r="J126" s="85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2:8" ht="13.5" thickBot="1">
      <c r="B127" s="53"/>
      <c r="C127" s="51"/>
      <c r="D127" s="4"/>
      <c r="E127" s="130"/>
      <c r="F127" s="56"/>
      <c r="G127" s="52"/>
      <c r="H127" s="52"/>
    </row>
    <row r="128" spans="2:21" ht="31.5">
      <c r="B128" s="132" t="s">
        <v>96</v>
      </c>
      <c r="C128" s="153" t="s">
        <v>99</v>
      </c>
      <c r="D128" s="49"/>
      <c r="E128" s="176"/>
      <c r="F128" s="105">
        <f>+'[1]Hoja1'!$B$76</f>
        <v>0.25069444444444444</v>
      </c>
      <c r="G128" s="49"/>
      <c r="H128" s="49"/>
      <c r="I128" s="170" t="s">
        <v>305</v>
      </c>
      <c r="J128" s="80"/>
      <c r="L128" s="81">
        <v>48</v>
      </c>
      <c r="M128" s="52">
        <v>45</v>
      </c>
      <c r="N128" s="52">
        <v>43</v>
      </c>
      <c r="O128" s="52">
        <v>30</v>
      </c>
      <c r="P128" s="52">
        <v>44</v>
      </c>
      <c r="Q128" s="52">
        <v>48</v>
      </c>
      <c r="R128" s="52">
        <v>44</v>
      </c>
      <c r="S128" s="52">
        <v>30</v>
      </c>
      <c r="T128" s="52">
        <v>45</v>
      </c>
      <c r="U128" s="82">
        <v>47</v>
      </c>
    </row>
    <row r="129" spans="2:21" ht="12.75">
      <c r="B129" s="133" t="s">
        <v>182</v>
      </c>
      <c r="C129" s="155" t="s">
        <v>103</v>
      </c>
      <c r="D129" s="4">
        <v>7.085</v>
      </c>
      <c r="E129" s="130">
        <f>+'[1]Hoja1'!$C77</f>
        <v>0.006725694444444445</v>
      </c>
      <c r="F129" s="56"/>
      <c r="G129" s="52" t="s">
        <v>324</v>
      </c>
      <c r="H129" s="52">
        <f>IF(G129="SI",1,0)</f>
        <v>1</v>
      </c>
      <c r="I129" s="89"/>
      <c r="J129" s="84"/>
      <c r="L129" s="83">
        <f>(D129/L128/24)</f>
        <v>0.0061501736111111115</v>
      </c>
      <c r="M129" s="77"/>
      <c r="N129" s="77"/>
      <c r="O129" s="77"/>
      <c r="P129" s="77"/>
      <c r="Q129" s="77"/>
      <c r="R129" s="77"/>
      <c r="S129" s="77"/>
      <c r="T129" s="77"/>
      <c r="U129" s="87"/>
    </row>
    <row r="130" spans="2:21" ht="12.75">
      <c r="B130" s="133" t="s">
        <v>180</v>
      </c>
      <c r="C130" s="155"/>
      <c r="D130" s="52"/>
      <c r="E130" s="130">
        <f>+'[1]Hoja1'!$E$77</f>
        <v>0.006486111111111112</v>
      </c>
      <c r="F130" s="56"/>
      <c r="G130" s="52"/>
      <c r="H130" s="52"/>
      <c r="I130" s="89"/>
      <c r="J130" s="84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2:21" ht="12.75">
      <c r="B131" s="133" t="s">
        <v>182</v>
      </c>
      <c r="C131" s="155" t="s">
        <v>102</v>
      </c>
      <c r="D131" s="4">
        <v>11.525</v>
      </c>
      <c r="E131" s="130">
        <f>+'[1]Hoja1'!$C78</f>
        <v>0.011197916666666667</v>
      </c>
      <c r="F131" s="56"/>
      <c r="G131" s="52" t="s">
        <v>324</v>
      </c>
      <c r="H131" s="52">
        <f>IF(G131="SI",1,0)</f>
        <v>1</v>
      </c>
      <c r="I131" s="89"/>
      <c r="J131" s="84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2:21" ht="12.75">
      <c r="B132" s="133" t="s">
        <v>180</v>
      </c>
      <c r="C132" s="155"/>
      <c r="D132" s="52"/>
      <c r="E132" s="130">
        <f>+'[1]Hoja1'!$E$78</f>
        <v>0.010832175925925926</v>
      </c>
      <c r="F132" s="56"/>
      <c r="G132" s="52"/>
      <c r="H132" s="52"/>
      <c r="I132" s="89"/>
      <c r="J132" s="84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2:21" ht="12.75">
      <c r="B133" s="133" t="s">
        <v>182</v>
      </c>
      <c r="C133" s="155" t="s">
        <v>132</v>
      </c>
      <c r="D133" s="4">
        <v>13.34</v>
      </c>
      <c r="E133" s="130">
        <f>+'[1]Hoja1'!$C79</f>
        <v>0.012936342592592591</v>
      </c>
      <c r="F133" s="56"/>
      <c r="G133" s="52" t="s">
        <v>324</v>
      </c>
      <c r="H133" s="52">
        <f>IF(G133="SI",1,0)</f>
        <v>1</v>
      </c>
      <c r="I133" s="89"/>
      <c r="J133" s="84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2:21" ht="12.75">
      <c r="B134" s="133" t="s">
        <v>180</v>
      </c>
      <c r="C134" s="155"/>
      <c r="D134" s="4"/>
      <c r="E134" s="130">
        <f>+'[1]Hoja1'!$E$79</f>
        <v>0.01250925925925926</v>
      </c>
      <c r="F134" s="56"/>
      <c r="G134" s="52"/>
      <c r="H134" s="52"/>
      <c r="I134" s="89"/>
      <c r="J134" s="84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2:21" ht="12.75">
      <c r="B135" s="133" t="s">
        <v>182</v>
      </c>
      <c r="C135" s="155" t="s">
        <v>133</v>
      </c>
      <c r="D135" s="4">
        <v>17.7</v>
      </c>
      <c r="E135" s="130">
        <f>+'[1]Hoja1'!$C80</f>
        <v>0.01732060185185185</v>
      </c>
      <c r="F135" s="56"/>
      <c r="G135" s="52" t="s">
        <v>324</v>
      </c>
      <c r="H135" s="52">
        <f>IF(G135="SI",1,0)</f>
        <v>1</v>
      </c>
      <c r="I135" s="89"/>
      <c r="J135" s="84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2:16" s="53" customFormat="1" ht="13.5" thickBot="1">
      <c r="B136" s="134" t="s">
        <v>180</v>
      </c>
      <c r="C136" s="156"/>
      <c r="D136" s="55"/>
      <c r="E136" s="141">
        <f>+'[1]Hoja1'!$E$80</f>
        <v>0.016701388888888887</v>
      </c>
      <c r="F136" s="57"/>
      <c r="G136" s="18"/>
      <c r="H136" s="18"/>
      <c r="I136" s="90"/>
      <c r="J136" s="85"/>
      <c r="L136" s="139"/>
      <c r="M136" s="139"/>
      <c r="N136" s="139"/>
      <c r="O136" s="139"/>
      <c r="P136" s="139"/>
    </row>
    <row r="137" ht="13.5" thickBot="1">
      <c r="E137" s="130"/>
    </row>
    <row r="138" spans="2:21" ht="47.25">
      <c r="B138" s="132" t="s">
        <v>97</v>
      </c>
      <c r="C138" s="153" t="s">
        <v>100</v>
      </c>
      <c r="D138" s="49"/>
      <c r="E138" s="176"/>
      <c r="F138" s="105">
        <f>+'[1]Hoja1'!$B$82</f>
        <v>0.27152777777777776</v>
      </c>
      <c r="G138" s="49"/>
      <c r="H138" s="49"/>
      <c r="I138" s="170" t="s">
        <v>290</v>
      </c>
      <c r="J138" s="80"/>
      <c r="L138" s="81">
        <v>48</v>
      </c>
      <c r="M138" s="52">
        <v>45</v>
      </c>
      <c r="N138" s="52">
        <v>43</v>
      </c>
      <c r="O138" s="52">
        <v>30</v>
      </c>
      <c r="P138" s="52">
        <v>44</v>
      </c>
      <c r="Q138" s="52">
        <v>48</v>
      </c>
      <c r="R138" s="52">
        <v>44</v>
      </c>
      <c r="S138" s="52">
        <v>30</v>
      </c>
      <c r="T138" s="52">
        <v>45</v>
      </c>
      <c r="U138" s="82">
        <v>47</v>
      </c>
    </row>
    <row r="139" spans="2:21" ht="12.75">
      <c r="B139" s="133" t="s">
        <v>182</v>
      </c>
      <c r="C139" s="155" t="s">
        <v>104</v>
      </c>
      <c r="D139" s="4">
        <v>1.151</v>
      </c>
      <c r="E139" s="130">
        <f>+'[1]Hoja1'!$C$83</f>
        <v>0.001170138888888889</v>
      </c>
      <c r="F139" s="56"/>
      <c r="G139" s="52" t="s">
        <v>324</v>
      </c>
      <c r="H139" s="52">
        <f>IF(G139="SI",1,0)</f>
        <v>1</v>
      </c>
      <c r="I139" s="89"/>
      <c r="J139" s="84"/>
      <c r="L139" s="83">
        <f>(D139/L138/24)</f>
        <v>0.0009991319444444444</v>
      </c>
      <c r="M139" s="77"/>
      <c r="N139" s="77"/>
      <c r="O139" s="77"/>
      <c r="P139" s="77"/>
      <c r="Q139" s="77"/>
      <c r="R139" s="77"/>
      <c r="S139" s="77"/>
      <c r="T139" s="77"/>
      <c r="U139" s="87"/>
    </row>
    <row r="140" spans="2:21" ht="12.75">
      <c r="B140" s="133" t="s">
        <v>180</v>
      </c>
      <c r="C140" s="155"/>
      <c r="D140" s="52"/>
      <c r="E140" s="130">
        <f>+'[1]Hoja1'!$E$83</f>
        <v>0.0011423611111111111</v>
      </c>
      <c r="F140" s="56"/>
      <c r="G140" s="52"/>
      <c r="H140" s="52"/>
      <c r="I140" s="89"/>
      <c r="J140" s="84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2:16" s="53" customFormat="1" ht="12.75">
      <c r="B141" s="133" t="s">
        <v>182</v>
      </c>
      <c r="C141" s="155" t="s">
        <v>105</v>
      </c>
      <c r="D141" s="4">
        <v>4.534</v>
      </c>
      <c r="E141" s="130">
        <f>+'[1]Hoja1'!$C$84</f>
        <v>0.004239583333333334</v>
      </c>
      <c r="F141" s="56"/>
      <c r="G141" s="52" t="s">
        <v>324</v>
      </c>
      <c r="H141" s="52">
        <f>IF(G141="SI",1,0)</f>
        <v>1</v>
      </c>
      <c r="I141" s="89"/>
      <c r="J141" s="84"/>
      <c r="L141" s="139"/>
      <c r="M141" s="139"/>
      <c r="N141" s="139"/>
      <c r="O141" s="139"/>
      <c r="P141" s="139"/>
    </row>
    <row r="142" spans="2:16" s="53" customFormat="1" ht="13.5" thickBot="1">
      <c r="B142" s="134" t="s">
        <v>180</v>
      </c>
      <c r="C142" s="156"/>
      <c r="D142" s="55"/>
      <c r="E142" s="141">
        <f>+'[1]Hoja1'!$E$84</f>
        <v>0.004085648148148148</v>
      </c>
      <c r="F142" s="57"/>
      <c r="G142" s="18"/>
      <c r="H142" s="18"/>
      <c r="I142" s="90"/>
      <c r="J142" s="85"/>
      <c r="L142" s="139"/>
      <c r="M142" s="139"/>
      <c r="N142" s="139"/>
      <c r="O142" s="139"/>
      <c r="P142" s="139"/>
    </row>
  </sheetData>
  <sheetProtection/>
  <printOptions horizontalCentered="1" verticalCentered="1"/>
  <pageMargins left="0.75" right="0.75" top="0.3937007874015748" bottom="1" header="0" footer="0"/>
  <pageSetup fitToHeight="1" fitToWidth="1" horizontalDpi="600" verticalDpi="600" orientation="portrait" paperSize="9" scale="3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X50"/>
  <sheetViews>
    <sheetView tabSelected="1" view="pageBreakPreview" zoomScaleSheetLayoutView="100" zoomScalePageLayoutView="0" workbookViewId="0" topLeftCell="A1">
      <selection activeCell="L5" sqref="L5:M5"/>
    </sheetView>
  </sheetViews>
  <sheetFormatPr defaultColWidth="11.421875" defaultRowHeight="12.75"/>
  <cols>
    <col min="1" max="1" width="6.28125" style="22" customWidth="1"/>
    <col min="2" max="2" width="3.00390625" style="22" customWidth="1"/>
    <col min="3" max="3" width="24.28125" style="22" customWidth="1"/>
    <col min="4" max="4" width="22.28125" style="22" customWidth="1"/>
    <col min="5" max="5" width="18.8515625" style="22" hidden="1" customWidth="1"/>
    <col min="6" max="6" width="18.28125" style="22" hidden="1" customWidth="1"/>
    <col min="7" max="7" width="6.8515625" style="22" bestFit="1" customWidth="1"/>
    <col min="8" max="8" width="0.85546875" style="66" customWidth="1"/>
    <col min="9" max="9" width="6.8515625" style="22" bestFit="1" customWidth="1"/>
    <col min="10" max="10" width="8.421875" style="22" bestFit="1" customWidth="1"/>
    <col min="11" max="11" width="0.85546875" style="66" customWidth="1"/>
    <col min="12" max="12" width="5.28125" style="22" customWidth="1"/>
    <col min="13" max="13" width="8.421875" style="22" bestFit="1" customWidth="1"/>
    <col min="14" max="14" width="0.85546875" style="66" customWidth="1"/>
    <col min="15" max="15" width="5.28125" style="22" customWidth="1"/>
    <col min="16" max="16" width="8.421875" style="22" bestFit="1" customWidth="1"/>
    <col min="17" max="17" width="0.85546875" style="66" customWidth="1"/>
    <col min="18" max="18" width="5.28125" style="22" customWidth="1"/>
    <col min="19" max="19" width="8.421875" style="22" bestFit="1" customWidth="1"/>
    <col min="20" max="20" width="0.85546875" style="66" customWidth="1"/>
    <col min="21" max="21" width="5.28125" style="22" customWidth="1"/>
    <col min="22" max="22" width="9.421875" style="22" customWidth="1"/>
    <col min="23" max="23" width="0.85546875" style="66" customWidth="1"/>
    <col min="24" max="24" width="5.28125" style="22" customWidth="1"/>
    <col min="25" max="25" width="8.421875" style="22" bestFit="1" customWidth="1"/>
    <col min="26" max="26" width="0.85546875" style="66" customWidth="1"/>
    <col min="27" max="27" width="5.28125" style="22" customWidth="1"/>
    <col min="28" max="28" width="8.421875" style="22" bestFit="1" customWidth="1"/>
    <col min="29" max="29" width="0.85546875" style="66" customWidth="1"/>
    <col min="30" max="30" width="5.28125" style="22" customWidth="1"/>
    <col min="31" max="31" width="8.421875" style="22" bestFit="1" customWidth="1"/>
    <col min="32" max="32" width="0.85546875" style="66" customWidth="1"/>
    <col min="33" max="33" width="5.28125" style="22" customWidth="1"/>
    <col min="34" max="34" width="7.421875" style="22" customWidth="1"/>
    <col min="35" max="35" width="0.85546875" style="66" customWidth="1"/>
    <col min="36" max="36" width="5.28125" style="22" customWidth="1"/>
    <col min="37" max="37" width="8.421875" style="22" bestFit="1" customWidth="1"/>
    <col min="38" max="38" width="0.85546875" style="66" customWidth="1"/>
    <col min="39" max="39" width="5.28125" style="22" customWidth="1"/>
    <col min="40" max="40" width="8.421875" style="22" bestFit="1" customWidth="1"/>
    <col min="41" max="41" width="0.85546875" style="66" customWidth="1"/>
    <col min="42" max="42" width="6.8515625" style="22" bestFit="1" customWidth="1"/>
    <col min="43" max="43" width="8.421875" style="22" bestFit="1" customWidth="1"/>
    <col min="44" max="44" width="0.85546875" style="66" customWidth="1"/>
    <col min="45" max="45" width="6.8515625" style="22" bestFit="1" customWidth="1"/>
    <col min="46" max="46" width="8.421875" style="22" bestFit="1" customWidth="1"/>
    <col min="47" max="47" width="0.85546875" style="66" customWidth="1"/>
    <col min="48" max="48" width="6.8515625" style="22" customWidth="1"/>
    <col min="49" max="49" width="8.421875" style="22" bestFit="1" customWidth="1"/>
    <col min="50" max="50" width="0.85546875" style="66" customWidth="1"/>
    <col min="51" max="51" width="5.28125" style="22" customWidth="1"/>
    <col min="52" max="52" width="8.421875" style="22" bestFit="1" customWidth="1"/>
    <col min="53" max="53" width="0.85546875" style="66" customWidth="1"/>
    <col min="54" max="54" width="6.8515625" style="22" bestFit="1" customWidth="1"/>
    <col min="55" max="55" width="8.421875" style="22" bestFit="1" customWidth="1"/>
    <col min="56" max="56" width="0.85546875" style="66" customWidth="1"/>
    <col min="57" max="57" width="7.28125" style="22" customWidth="1"/>
    <col min="58" max="58" width="8.421875" style="22" bestFit="1" customWidth="1"/>
    <col min="59" max="59" width="0.85546875" style="66" customWidth="1"/>
    <col min="60" max="60" width="8.140625" style="22" bestFit="1" customWidth="1"/>
    <col min="61" max="61" width="5.28125" style="22" customWidth="1"/>
    <col min="62" max="62" width="3.00390625" style="22" customWidth="1"/>
    <col min="63" max="63" width="0.85546875" style="66" hidden="1" customWidth="1"/>
    <col min="64" max="66" width="7.00390625" style="22" hidden="1" customWidth="1"/>
    <col min="67" max="67" width="7.140625" style="22" hidden="1" customWidth="1"/>
    <col min="68" max="68" width="0.85546875" style="66" hidden="1" customWidth="1"/>
    <col min="69" max="69" width="8.421875" style="22" hidden="1" customWidth="1"/>
    <col min="70" max="70" width="0.5625" style="66" hidden="1" customWidth="1"/>
    <col min="71" max="71" width="8.57421875" style="22" hidden="1" customWidth="1"/>
    <col min="72" max="72" width="1.7109375" style="22" hidden="1" customWidth="1"/>
    <col min="73" max="73" width="12.57421875" style="27" hidden="1" customWidth="1"/>
    <col min="74" max="74" width="9.8515625" style="27" hidden="1" customWidth="1"/>
    <col min="75" max="75" width="5.00390625" style="27" hidden="1" customWidth="1"/>
    <col min="76" max="76" width="3.7109375" style="27" hidden="1" customWidth="1"/>
    <col min="77" max="78" width="3.7109375" style="22" customWidth="1"/>
    <col min="79" max="16384" width="11.421875" style="22" customWidth="1"/>
  </cols>
  <sheetData>
    <row r="1" spans="3:69" ht="24" thickBot="1">
      <c r="C1" s="143" t="s">
        <v>287</v>
      </c>
      <c r="BL1" s="66"/>
      <c r="BM1" s="66"/>
      <c r="BN1" s="66"/>
      <c r="BO1" s="69"/>
      <c r="BQ1" s="66"/>
    </row>
    <row r="2" spans="2:71" ht="30" customHeight="1" thickBot="1">
      <c r="B2" s="21"/>
      <c r="C2" s="168" t="s">
        <v>286</v>
      </c>
      <c r="F2" s="21"/>
      <c r="G2" s="21"/>
      <c r="H2" s="24"/>
      <c r="I2" s="243" t="s">
        <v>136</v>
      </c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4"/>
      <c r="V2" s="144" t="s">
        <v>123</v>
      </c>
      <c r="W2" s="240">
        <v>40</v>
      </c>
      <c r="X2" s="241"/>
      <c r="Y2" s="242"/>
      <c r="Z2" s="24"/>
      <c r="AA2" s="137"/>
      <c r="AB2" s="21"/>
      <c r="AC2" s="24"/>
      <c r="AD2" s="137"/>
      <c r="AE2" s="21"/>
      <c r="AF2" s="24"/>
      <c r="AG2" s="137"/>
      <c r="AH2" s="21"/>
      <c r="AI2" s="24"/>
      <c r="AJ2" s="137"/>
      <c r="AK2" s="21"/>
      <c r="AL2" s="24"/>
      <c r="AM2" s="137"/>
      <c r="AN2" s="21"/>
      <c r="AO2" s="24"/>
      <c r="AP2" s="137"/>
      <c r="AQ2" s="21"/>
      <c r="AR2" s="24"/>
      <c r="AS2" s="137"/>
      <c r="AT2" s="21"/>
      <c r="AU2" s="24"/>
      <c r="AV2" s="137"/>
      <c r="AW2" s="21"/>
      <c r="AX2" s="24"/>
      <c r="AY2" s="137"/>
      <c r="AZ2" s="21"/>
      <c r="BA2" s="24"/>
      <c r="BB2" s="137"/>
      <c r="BC2" s="21"/>
      <c r="BD2" s="24"/>
      <c r="BE2" s="137"/>
      <c r="BF2" s="21"/>
      <c r="BG2" s="24"/>
      <c r="BJ2" s="21"/>
      <c r="BK2" s="24"/>
      <c r="BR2" s="24"/>
      <c r="BS2" s="70"/>
    </row>
    <row r="3" spans="2:63" ht="15.75">
      <c r="B3" s="21"/>
      <c r="C3" s="23"/>
      <c r="F3" s="21"/>
      <c r="G3" s="21"/>
      <c r="H3" s="24"/>
      <c r="I3" s="245" t="s">
        <v>329</v>
      </c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1"/>
      <c r="W3" s="24"/>
      <c r="X3" s="21"/>
      <c r="Y3" s="21"/>
      <c r="Z3" s="24"/>
      <c r="AA3" s="21"/>
      <c r="AB3" s="21"/>
      <c r="AC3" s="24"/>
      <c r="AD3" s="21"/>
      <c r="AE3" s="21"/>
      <c r="AF3" s="24"/>
      <c r="AG3" s="21"/>
      <c r="AH3" s="21"/>
      <c r="AI3" s="24"/>
      <c r="AJ3" s="21"/>
      <c r="AK3" s="21"/>
      <c r="AL3" s="24"/>
      <c r="AM3" s="21"/>
      <c r="AN3" s="21"/>
      <c r="AO3" s="24"/>
      <c r="AP3" s="21"/>
      <c r="AQ3" s="21"/>
      <c r="AR3" s="24"/>
      <c r="AS3" s="21"/>
      <c r="AT3" s="21"/>
      <c r="AU3" s="24"/>
      <c r="AV3" s="21"/>
      <c r="AW3" s="21"/>
      <c r="AX3" s="24"/>
      <c r="AY3" s="21"/>
      <c r="AZ3" s="21"/>
      <c r="BA3" s="24"/>
      <c r="BB3" s="21"/>
      <c r="BC3" s="21"/>
      <c r="BD3" s="24"/>
      <c r="BE3" s="21"/>
      <c r="BF3" s="21"/>
      <c r="BG3" s="24"/>
      <c r="BH3" s="61"/>
      <c r="BJ3" s="21"/>
      <c r="BK3" s="24"/>
    </row>
    <row r="4" spans="2:70" ht="21" thickBot="1">
      <c r="B4" s="24"/>
      <c r="C4" s="109"/>
      <c r="G4" s="99"/>
      <c r="H4" s="24"/>
      <c r="I4" s="25"/>
      <c r="J4" s="25"/>
      <c r="K4" s="24"/>
      <c r="L4" s="25" t="s">
        <v>330</v>
      </c>
      <c r="M4" s="25"/>
      <c r="N4" s="24"/>
      <c r="O4" s="25"/>
      <c r="P4" s="25"/>
      <c r="Q4" s="24"/>
      <c r="R4" s="25"/>
      <c r="S4" s="25"/>
      <c r="T4" s="24"/>
      <c r="U4" s="25"/>
      <c r="V4" s="25"/>
      <c r="W4" s="24"/>
      <c r="X4" s="25"/>
      <c r="Y4" s="25"/>
      <c r="Z4" s="24"/>
      <c r="AA4" s="25"/>
      <c r="AB4" s="25"/>
      <c r="AC4" s="24"/>
      <c r="AD4" s="25"/>
      <c r="AE4" s="25"/>
      <c r="AF4" s="24"/>
      <c r="AG4" s="25"/>
      <c r="AH4" s="25"/>
      <c r="AI4" s="24"/>
      <c r="AJ4" s="25"/>
      <c r="AK4" s="25"/>
      <c r="AL4" s="24"/>
      <c r="AM4" s="25"/>
      <c r="AN4" s="25"/>
      <c r="AO4" s="24"/>
      <c r="AP4" s="25"/>
      <c r="AQ4" s="25"/>
      <c r="AR4" s="24"/>
      <c r="AS4" s="25"/>
      <c r="AT4" s="25"/>
      <c r="AU4" s="24"/>
      <c r="AV4" s="25"/>
      <c r="AW4" s="25"/>
      <c r="AX4" s="24"/>
      <c r="AY4" s="25"/>
      <c r="AZ4" s="25"/>
      <c r="BA4" s="24"/>
      <c r="BB4" s="25"/>
      <c r="BC4" s="25"/>
      <c r="BD4" s="24"/>
      <c r="BE4" s="25"/>
      <c r="BF4" s="25"/>
      <c r="BG4" s="24"/>
      <c r="BH4" s="25"/>
      <c r="BI4" s="25"/>
      <c r="BJ4" s="24"/>
      <c r="BK4" s="24"/>
      <c r="BL4" s="25"/>
      <c r="BM4" s="25"/>
      <c r="BN4" s="25"/>
      <c r="BO4" s="76"/>
      <c r="BP4" s="24"/>
      <c r="BQ4" s="25"/>
      <c r="BR4" s="24"/>
    </row>
    <row r="5" spans="2:70" s="27" customFormat="1" ht="16.5" thickBot="1">
      <c r="B5" s="26"/>
      <c r="D5" s="99"/>
      <c r="E5" s="28"/>
      <c r="F5" s="28"/>
      <c r="G5" s="28"/>
      <c r="H5" s="29"/>
      <c r="I5" s="238" t="s">
        <v>14</v>
      </c>
      <c r="J5" s="239"/>
      <c r="K5" s="29"/>
      <c r="L5" s="238" t="s">
        <v>124</v>
      </c>
      <c r="M5" s="239"/>
      <c r="N5" s="29"/>
      <c r="O5" s="238" t="s">
        <v>108</v>
      </c>
      <c r="P5" s="239"/>
      <c r="Q5" s="29"/>
      <c r="R5" s="238" t="s">
        <v>109</v>
      </c>
      <c r="S5" s="239"/>
      <c r="T5" s="29"/>
      <c r="U5" s="238" t="s">
        <v>110</v>
      </c>
      <c r="V5" s="239"/>
      <c r="W5" s="29"/>
      <c r="X5" s="238" t="s">
        <v>111</v>
      </c>
      <c r="Y5" s="239"/>
      <c r="Z5" s="29"/>
      <c r="AA5" s="238" t="s">
        <v>112</v>
      </c>
      <c r="AB5" s="239"/>
      <c r="AC5" s="29"/>
      <c r="AD5" s="238" t="s">
        <v>113</v>
      </c>
      <c r="AE5" s="239"/>
      <c r="AF5" s="29"/>
      <c r="AG5" s="238" t="s">
        <v>114</v>
      </c>
      <c r="AH5" s="239"/>
      <c r="AI5" s="29"/>
      <c r="AJ5" s="238" t="s">
        <v>115</v>
      </c>
      <c r="AK5" s="239"/>
      <c r="AL5" s="29"/>
      <c r="AM5" s="238" t="s">
        <v>116</v>
      </c>
      <c r="AN5" s="239"/>
      <c r="AO5" s="29"/>
      <c r="AP5" s="238" t="s">
        <v>117</v>
      </c>
      <c r="AQ5" s="239"/>
      <c r="AR5" s="29"/>
      <c r="AS5" s="238" t="s">
        <v>118</v>
      </c>
      <c r="AT5" s="239"/>
      <c r="AU5" s="29"/>
      <c r="AV5" s="238" t="s">
        <v>119</v>
      </c>
      <c r="AW5" s="239"/>
      <c r="AX5" s="29"/>
      <c r="AY5" s="238" t="s">
        <v>120</v>
      </c>
      <c r="AZ5" s="239"/>
      <c r="BA5" s="29"/>
      <c r="BB5" s="238" t="s">
        <v>121</v>
      </c>
      <c r="BC5" s="239"/>
      <c r="BD5" s="29"/>
      <c r="BE5" s="238" t="s">
        <v>122</v>
      </c>
      <c r="BF5" s="239"/>
      <c r="BG5" s="29"/>
      <c r="BH5" s="246" t="s">
        <v>1</v>
      </c>
      <c r="BI5" s="247"/>
      <c r="BJ5" s="26"/>
      <c r="BK5" s="29"/>
      <c r="BP5" s="29"/>
      <c r="BR5" s="29"/>
    </row>
    <row r="6" spans="1:76" s="21" customFormat="1" ht="15.75" customHeight="1" thickBot="1">
      <c r="A6" s="150" t="s">
        <v>4</v>
      </c>
      <c r="B6" s="151" t="s">
        <v>20</v>
      </c>
      <c r="C6" s="151" t="s">
        <v>21</v>
      </c>
      <c r="D6" s="151" t="s">
        <v>22</v>
      </c>
      <c r="E6" s="135" t="s">
        <v>9</v>
      </c>
      <c r="F6" s="136" t="s">
        <v>19</v>
      </c>
      <c r="G6" s="152" t="s">
        <v>54</v>
      </c>
      <c r="H6" s="28"/>
      <c r="I6" s="93" t="s">
        <v>3</v>
      </c>
      <c r="J6" s="111" t="s">
        <v>4</v>
      </c>
      <c r="K6" s="28"/>
      <c r="L6" s="93" t="s">
        <v>3</v>
      </c>
      <c r="M6" s="111" t="s">
        <v>4</v>
      </c>
      <c r="N6" s="28"/>
      <c r="O6" s="93" t="s">
        <v>3</v>
      </c>
      <c r="P6" s="111" t="s">
        <v>4</v>
      </c>
      <c r="Q6" s="28"/>
      <c r="R6" s="93" t="s">
        <v>3</v>
      </c>
      <c r="S6" s="111" t="s">
        <v>4</v>
      </c>
      <c r="T6" s="28"/>
      <c r="U6" s="93" t="s">
        <v>3</v>
      </c>
      <c r="V6" s="111" t="s">
        <v>4</v>
      </c>
      <c r="W6" s="28"/>
      <c r="X6" s="93" t="s">
        <v>3</v>
      </c>
      <c r="Y6" s="111" t="s">
        <v>4</v>
      </c>
      <c r="Z6" s="28"/>
      <c r="AA6" s="93" t="s">
        <v>3</v>
      </c>
      <c r="AB6" s="111" t="s">
        <v>4</v>
      </c>
      <c r="AC6" s="28"/>
      <c r="AD6" s="93" t="s">
        <v>3</v>
      </c>
      <c r="AE6" s="111" t="s">
        <v>4</v>
      </c>
      <c r="AF6" s="28"/>
      <c r="AG6" s="93" t="s">
        <v>3</v>
      </c>
      <c r="AH6" s="111" t="s">
        <v>4</v>
      </c>
      <c r="AI6" s="28"/>
      <c r="AJ6" s="93" t="s">
        <v>3</v>
      </c>
      <c r="AK6" s="111" t="s">
        <v>4</v>
      </c>
      <c r="AL6" s="28"/>
      <c r="AM6" s="93" t="s">
        <v>3</v>
      </c>
      <c r="AN6" s="111" t="s">
        <v>4</v>
      </c>
      <c r="AO6" s="28"/>
      <c r="AP6" s="93" t="s">
        <v>3</v>
      </c>
      <c r="AQ6" s="111" t="s">
        <v>4</v>
      </c>
      <c r="AR6" s="28"/>
      <c r="AS6" s="93" t="s">
        <v>3</v>
      </c>
      <c r="AT6" s="111" t="s">
        <v>4</v>
      </c>
      <c r="AU6" s="28"/>
      <c r="AV6" s="93" t="s">
        <v>3</v>
      </c>
      <c r="AW6" s="111" t="s">
        <v>4</v>
      </c>
      <c r="AX6" s="28"/>
      <c r="AY6" s="93" t="s">
        <v>3</v>
      </c>
      <c r="AZ6" s="111" t="s">
        <v>4</v>
      </c>
      <c r="BA6" s="28"/>
      <c r="BB6" s="93" t="s">
        <v>3</v>
      </c>
      <c r="BC6" s="111" t="s">
        <v>4</v>
      </c>
      <c r="BD6" s="28"/>
      <c r="BE6" s="93" t="s">
        <v>3</v>
      </c>
      <c r="BF6" s="111" t="s">
        <v>4</v>
      </c>
      <c r="BG6" s="28"/>
      <c r="BH6" s="112" t="s">
        <v>3</v>
      </c>
      <c r="BI6" s="111" t="s">
        <v>4</v>
      </c>
      <c r="BJ6" s="96" t="s">
        <v>20</v>
      </c>
      <c r="BK6" s="28"/>
      <c r="BL6" s="73" t="s">
        <v>29</v>
      </c>
      <c r="BM6" s="74" t="s">
        <v>30</v>
      </c>
      <c r="BN6" s="75" t="s">
        <v>41</v>
      </c>
      <c r="BO6" s="75" t="s">
        <v>42</v>
      </c>
      <c r="BP6" s="28"/>
      <c r="BQ6" s="67" t="s">
        <v>40</v>
      </c>
      <c r="BR6" s="28"/>
      <c r="BS6" s="67" t="s">
        <v>43</v>
      </c>
      <c r="BU6" s="71" t="s">
        <v>32</v>
      </c>
      <c r="BV6" s="71" t="s">
        <v>134</v>
      </c>
      <c r="BW6" s="33"/>
      <c r="BX6" s="33"/>
    </row>
    <row r="7" spans="1:76" s="21" customFormat="1" ht="15.75" customHeight="1" thickBot="1">
      <c r="A7" s="98">
        <v>1</v>
      </c>
      <c r="B7" s="32">
        <v>4</v>
      </c>
      <c r="C7" s="158" t="s">
        <v>194</v>
      </c>
      <c r="D7" s="158" t="s">
        <v>147</v>
      </c>
      <c r="E7" s="92" t="s">
        <v>168</v>
      </c>
      <c r="F7" s="127" t="s">
        <v>187</v>
      </c>
      <c r="G7" s="164" t="s">
        <v>180</v>
      </c>
      <c r="H7" s="28"/>
      <c r="I7" s="116">
        <v>4.4</v>
      </c>
      <c r="J7" s="31">
        <v>8</v>
      </c>
      <c r="K7" s="28"/>
      <c r="L7" s="116">
        <v>5</v>
      </c>
      <c r="M7" s="31">
        <v>9</v>
      </c>
      <c r="N7" s="28"/>
      <c r="O7" s="116">
        <v>2.3</v>
      </c>
      <c r="P7" s="31">
        <v>16</v>
      </c>
      <c r="Q7" s="28"/>
      <c r="R7" s="116">
        <v>0.9</v>
      </c>
      <c r="S7" s="31">
        <v>3</v>
      </c>
      <c r="T7" s="28"/>
      <c r="U7" s="116">
        <v>6.2</v>
      </c>
      <c r="V7" s="31">
        <v>6</v>
      </c>
      <c r="W7" s="28"/>
      <c r="X7" s="116">
        <v>0</v>
      </c>
      <c r="Y7" s="31">
        <v>1</v>
      </c>
      <c r="Z7" s="28"/>
      <c r="AA7" s="116">
        <v>2.2</v>
      </c>
      <c r="AB7" s="31">
        <v>6</v>
      </c>
      <c r="AC7" s="28"/>
      <c r="AD7" s="116">
        <v>4.3</v>
      </c>
      <c r="AE7" s="31">
        <v>14</v>
      </c>
      <c r="AF7" s="28"/>
      <c r="AG7" s="116">
        <v>1.3</v>
      </c>
      <c r="AH7" s="31">
        <v>1</v>
      </c>
      <c r="AI7" s="28"/>
      <c r="AJ7" s="116">
        <v>1.5</v>
      </c>
      <c r="AK7" s="31">
        <v>1</v>
      </c>
      <c r="AL7" s="28"/>
      <c r="AM7" s="116">
        <v>6.3</v>
      </c>
      <c r="AN7" s="31">
        <v>6</v>
      </c>
      <c r="AO7" s="28"/>
      <c r="AP7" s="116">
        <v>3.7</v>
      </c>
      <c r="AQ7" s="31">
        <v>5</v>
      </c>
      <c r="AR7" s="28"/>
      <c r="AS7" s="116">
        <v>1.1</v>
      </c>
      <c r="AT7" s="31">
        <v>2</v>
      </c>
      <c r="AU7" s="28"/>
      <c r="AV7" s="116">
        <v>2.2</v>
      </c>
      <c r="AW7" s="31">
        <v>2</v>
      </c>
      <c r="AX7" s="28"/>
      <c r="AY7" s="116">
        <v>3.2</v>
      </c>
      <c r="AZ7" s="31">
        <v>2</v>
      </c>
      <c r="BA7" s="28"/>
      <c r="BB7" s="116">
        <v>2.9</v>
      </c>
      <c r="BC7" s="31">
        <v>3</v>
      </c>
      <c r="BD7" s="28"/>
      <c r="BE7" s="116">
        <v>2.7</v>
      </c>
      <c r="BF7" s="31">
        <v>8</v>
      </c>
      <c r="BG7" s="28"/>
      <c r="BH7" s="118">
        <v>50.2</v>
      </c>
      <c r="BI7" s="65">
        <v>1</v>
      </c>
      <c r="BJ7" s="138">
        <v>4</v>
      </c>
      <c r="BK7" s="28"/>
      <c r="BL7" s="58">
        <v>0</v>
      </c>
      <c r="BM7" s="58">
        <v>2</v>
      </c>
      <c r="BN7" s="58">
        <v>0</v>
      </c>
      <c r="BO7" s="58">
        <v>38</v>
      </c>
      <c r="BP7" s="28"/>
      <c r="BQ7" s="63">
        <v>1.255</v>
      </c>
      <c r="BR7" s="28"/>
      <c r="BS7" s="58">
        <v>30</v>
      </c>
      <c r="BU7" s="34">
        <v>50.19980000000001</v>
      </c>
      <c r="BV7" s="33">
        <v>30</v>
      </c>
      <c r="BW7" s="33">
        <v>1</v>
      </c>
      <c r="BX7" s="72">
        <v>1</v>
      </c>
    </row>
    <row r="8" spans="1:76" s="21" customFormat="1" ht="15.75" customHeight="1" thickBot="1">
      <c r="A8" s="64">
        <v>2</v>
      </c>
      <c r="B8" s="30">
        <v>18</v>
      </c>
      <c r="C8" s="159" t="s">
        <v>211</v>
      </c>
      <c r="D8" s="159" t="s">
        <v>212</v>
      </c>
      <c r="E8" s="72" t="s">
        <v>264</v>
      </c>
      <c r="F8" s="126" t="s">
        <v>283</v>
      </c>
      <c r="G8" s="165" t="s">
        <v>181</v>
      </c>
      <c r="H8" s="28"/>
      <c r="I8" s="115">
        <v>1.4</v>
      </c>
      <c r="J8" s="31">
        <v>2</v>
      </c>
      <c r="K8" s="28"/>
      <c r="L8" s="115">
        <v>1</v>
      </c>
      <c r="M8" s="31">
        <v>3</v>
      </c>
      <c r="N8" s="28"/>
      <c r="O8" s="115">
        <v>1.3</v>
      </c>
      <c r="P8" s="31">
        <v>7</v>
      </c>
      <c r="Q8" s="28"/>
      <c r="R8" s="115">
        <v>22.6</v>
      </c>
      <c r="S8" s="31">
        <v>21</v>
      </c>
      <c r="T8" s="28"/>
      <c r="U8" s="115">
        <v>4.5</v>
      </c>
      <c r="V8" s="31">
        <v>1</v>
      </c>
      <c r="W8" s="28"/>
      <c r="X8" s="115">
        <v>0</v>
      </c>
      <c r="Y8" s="31">
        <v>1</v>
      </c>
      <c r="Z8" s="28"/>
      <c r="AA8" s="115">
        <v>0.8</v>
      </c>
      <c r="AB8" s="31">
        <v>2</v>
      </c>
      <c r="AC8" s="28"/>
      <c r="AD8" s="115">
        <v>6</v>
      </c>
      <c r="AE8" s="31">
        <v>20</v>
      </c>
      <c r="AF8" s="28"/>
      <c r="AG8" s="115">
        <v>10.1</v>
      </c>
      <c r="AH8" s="31">
        <v>15</v>
      </c>
      <c r="AI8" s="28"/>
      <c r="AJ8" s="115">
        <v>2.9</v>
      </c>
      <c r="AK8" s="31">
        <v>4</v>
      </c>
      <c r="AL8" s="28"/>
      <c r="AM8" s="115">
        <v>5.7</v>
      </c>
      <c r="AN8" s="31">
        <v>5</v>
      </c>
      <c r="AO8" s="28"/>
      <c r="AP8" s="115">
        <v>2.3</v>
      </c>
      <c r="AQ8" s="31">
        <v>2</v>
      </c>
      <c r="AR8" s="28"/>
      <c r="AS8" s="115">
        <v>1.1</v>
      </c>
      <c r="AT8" s="31">
        <v>2</v>
      </c>
      <c r="AU8" s="28"/>
      <c r="AV8" s="115">
        <v>5</v>
      </c>
      <c r="AW8" s="31">
        <v>4</v>
      </c>
      <c r="AX8" s="28"/>
      <c r="AY8" s="115">
        <v>3</v>
      </c>
      <c r="AZ8" s="31">
        <v>1</v>
      </c>
      <c r="BA8" s="28"/>
      <c r="BB8" s="115">
        <v>1.9</v>
      </c>
      <c r="BC8" s="31">
        <v>1</v>
      </c>
      <c r="BD8" s="28"/>
      <c r="BE8" s="115">
        <v>3.3</v>
      </c>
      <c r="BF8" s="31">
        <v>11</v>
      </c>
      <c r="BG8" s="28"/>
      <c r="BH8" s="117">
        <v>72.9</v>
      </c>
      <c r="BI8" s="65">
        <v>2</v>
      </c>
      <c r="BJ8" s="97">
        <v>18</v>
      </c>
      <c r="BK8" s="28"/>
      <c r="BL8" s="58">
        <v>1</v>
      </c>
      <c r="BM8" s="58">
        <v>0</v>
      </c>
      <c r="BN8" s="58">
        <v>0</v>
      </c>
      <c r="BO8" s="58">
        <v>39</v>
      </c>
      <c r="BP8" s="28"/>
      <c r="BQ8" s="63">
        <v>1.8225</v>
      </c>
      <c r="BR8" s="28"/>
      <c r="BS8" s="58">
        <v>25</v>
      </c>
      <c r="BU8" s="34">
        <v>72.89</v>
      </c>
      <c r="BV8" s="33">
        <v>25</v>
      </c>
      <c r="BW8" s="33">
        <v>1</v>
      </c>
      <c r="BX8" s="72">
        <v>1</v>
      </c>
    </row>
    <row r="9" spans="1:76" s="21" customFormat="1" ht="15.75" customHeight="1" thickBot="1">
      <c r="A9" s="98">
        <v>3</v>
      </c>
      <c r="B9" s="32">
        <v>1</v>
      </c>
      <c r="C9" s="158" t="s">
        <v>137</v>
      </c>
      <c r="D9" s="158" t="s">
        <v>138</v>
      </c>
      <c r="E9" s="92" t="s">
        <v>174</v>
      </c>
      <c r="F9" s="127" t="s">
        <v>185</v>
      </c>
      <c r="G9" s="164" t="s">
        <v>180</v>
      </c>
      <c r="H9" s="28"/>
      <c r="I9" s="116">
        <v>6.4</v>
      </c>
      <c r="J9" s="31">
        <v>13</v>
      </c>
      <c r="K9" s="28"/>
      <c r="L9" s="116">
        <v>8.3</v>
      </c>
      <c r="M9" s="31">
        <v>14</v>
      </c>
      <c r="N9" s="28"/>
      <c r="O9" s="116">
        <v>1.8</v>
      </c>
      <c r="P9" s="31">
        <v>12</v>
      </c>
      <c r="Q9" s="28"/>
      <c r="R9" s="116">
        <v>2.3</v>
      </c>
      <c r="S9" s="31">
        <v>8</v>
      </c>
      <c r="T9" s="28"/>
      <c r="U9" s="116">
        <v>5</v>
      </c>
      <c r="V9" s="31">
        <v>2</v>
      </c>
      <c r="W9" s="28"/>
      <c r="X9" s="116">
        <v>0</v>
      </c>
      <c r="Y9" s="31">
        <v>1</v>
      </c>
      <c r="Z9" s="28"/>
      <c r="AA9" s="116">
        <v>1.7</v>
      </c>
      <c r="AB9" s="31">
        <v>3</v>
      </c>
      <c r="AC9" s="28"/>
      <c r="AD9" s="116">
        <v>4.4</v>
      </c>
      <c r="AE9" s="31">
        <v>15</v>
      </c>
      <c r="AF9" s="28"/>
      <c r="AG9" s="116">
        <v>12.9</v>
      </c>
      <c r="AH9" s="31">
        <v>19</v>
      </c>
      <c r="AI9" s="28"/>
      <c r="AJ9" s="116">
        <v>5.9</v>
      </c>
      <c r="AK9" s="31">
        <v>13</v>
      </c>
      <c r="AL9" s="28"/>
      <c r="AM9" s="116">
        <v>5.3</v>
      </c>
      <c r="AN9" s="31">
        <v>4</v>
      </c>
      <c r="AO9" s="28"/>
      <c r="AP9" s="116">
        <v>4.3</v>
      </c>
      <c r="AQ9" s="31">
        <v>6</v>
      </c>
      <c r="AR9" s="28"/>
      <c r="AS9" s="116">
        <v>1.1</v>
      </c>
      <c r="AT9" s="31">
        <v>2</v>
      </c>
      <c r="AU9" s="28"/>
      <c r="AV9" s="116">
        <v>8</v>
      </c>
      <c r="AW9" s="31">
        <v>9</v>
      </c>
      <c r="AX9" s="28"/>
      <c r="AY9" s="116">
        <v>7</v>
      </c>
      <c r="AZ9" s="31">
        <v>6</v>
      </c>
      <c r="BA9" s="28"/>
      <c r="BB9" s="116">
        <v>6.7</v>
      </c>
      <c r="BC9" s="31">
        <v>6</v>
      </c>
      <c r="BD9" s="28"/>
      <c r="BE9" s="116">
        <v>2.7</v>
      </c>
      <c r="BF9" s="31">
        <v>8</v>
      </c>
      <c r="BG9" s="28"/>
      <c r="BH9" s="118">
        <v>83.8</v>
      </c>
      <c r="BI9" s="65">
        <v>3</v>
      </c>
      <c r="BJ9" s="138">
        <v>1</v>
      </c>
      <c r="BK9" s="28"/>
      <c r="BL9" s="58">
        <v>0</v>
      </c>
      <c r="BM9" s="58">
        <v>0</v>
      </c>
      <c r="BN9" s="58">
        <v>0</v>
      </c>
      <c r="BO9" s="58">
        <v>40</v>
      </c>
      <c r="BP9" s="28"/>
      <c r="BQ9" s="63">
        <v>2.095</v>
      </c>
      <c r="BR9" s="28"/>
      <c r="BS9" s="58">
        <v>22</v>
      </c>
      <c r="BU9" s="34">
        <v>83.8</v>
      </c>
      <c r="BV9" s="33">
        <v>22</v>
      </c>
      <c r="BW9" s="33">
        <v>1</v>
      </c>
      <c r="BX9" s="72">
        <v>1</v>
      </c>
    </row>
    <row r="10" spans="1:76" s="21" customFormat="1" ht="15.75" customHeight="1" thickBot="1">
      <c r="A10" s="64">
        <v>4</v>
      </c>
      <c r="B10" s="30">
        <v>11</v>
      </c>
      <c r="C10" s="159" t="s">
        <v>142</v>
      </c>
      <c r="D10" s="159" t="s">
        <v>143</v>
      </c>
      <c r="E10" s="72" t="s">
        <v>261</v>
      </c>
      <c r="F10" s="126" t="s">
        <v>187</v>
      </c>
      <c r="G10" s="165" t="s">
        <v>180</v>
      </c>
      <c r="H10" s="28"/>
      <c r="I10" s="115">
        <v>4.1</v>
      </c>
      <c r="J10" s="31">
        <v>7</v>
      </c>
      <c r="K10" s="28"/>
      <c r="L10" s="115">
        <v>7.3</v>
      </c>
      <c r="M10" s="31">
        <v>12</v>
      </c>
      <c r="N10" s="28"/>
      <c r="O10" s="115">
        <v>20.5</v>
      </c>
      <c r="P10" s="31">
        <v>30</v>
      </c>
      <c r="Q10" s="28"/>
      <c r="R10" s="115">
        <v>1.7</v>
      </c>
      <c r="S10" s="31">
        <v>6</v>
      </c>
      <c r="T10" s="28"/>
      <c r="U10" s="115">
        <v>7.4</v>
      </c>
      <c r="V10" s="31">
        <v>9</v>
      </c>
      <c r="W10" s="28"/>
      <c r="X10" s="115">
        <v>0</v>
      </c>
      <c r="Y10" s="31">
        <v>1</v>
      </c>
      <c r="Z10" s="28"/>
      <c r="AA10" s="115">
        <v>5</v>
      </c>
      <c r="AB10" s="31">
        <v>14</v>
      </c>
      <c r="AC10" s="28"/>
      <c r="AD10" s="115">
        <v>2.1</v>
      </c>
      <c r="AE10" s="31">
        <v>6</v>
      </c>
      <c r="AF10" s="28"/>
      <c r="AG10" s="115">
        <v>9.1</v>
      </c>
      <c r="AH10" s="31">
        <v>13</v>
      </c>
      <c r="AI10" s="28"/>
      <c r="AJ10" s="115">
        <v>3.9</v>
      </c>
      <c r="AK10" s="31">
        <v>9</v>
      </c>
      <c r="AL10" s="28"/>
      <c r="AM10" s="115">
        <v>3.5</v>
      </c>
      <c r="AN10" s="31">
        <v>1</v>
      </c>
      <c r="AO10" s="28"/>
      <c r="AP10" s="115">
        <v>5.3</v>
      </c>
      <c r="AQ10" s="31">
        <v>9</v>
      </c>
      <c r="AR10" s="28"/>
      <c r="AS10" s="115">
        <v>2.1</v>
      </c>
      <c r="AT10" s="31">
        <v>10</v>
      </c>
      <c r="AU10" s="28"/>
      <c r="AV10" s="115">
        <v>3.2</v>
      </c>
      <c r="AW10" s="31">
        <v>3</v>
      </c>
      <c r="AX10" s="28"/>
      <c r="AY10" s="115">
        <v>12.2</v>
      </c>
      <c r="AZ10" s="31">
        <v>13</v>
      </c>
      <c r="BA10" s="28"/>
      <c r="BB10" s="115">
        <v>6.9</v>
      </c>
      <c r="BC10" s="31">
        <v>7</v>
      </c>
      <c r="BD10" s="28"/>
      <c r="BE10" s="115">
        <v>3.3</v>
      </c>
      <c r="BF10" s="31">
        <v>11</v>
      </c>
      <c r="BG10" s="28"/>
      <c r="BH10" s="117">
        <v>97.6</v>
      </c>
      <c r="BI10" s="65">
        <v>4</v>
      </c>
      <c r="BJ10" s="97">
        <v>11</v>
      </c>
      <c r="BK10" s="28"/>
      <c r="BL10" s="58">
        <v>1</v>
      </c>
      <c r="BM10" s="58">
        <v>3</v>
      </c>
      <c r="BN10" s="58">
        <v>0</v>
      </c>
      <c r="BO10" s="58">
        <v>36</v>
      </c>
      <c r="BP10" s="28"/>
      <c r="BQ10" s="63">
        <v>2.44</v>
      </c>
      <c r="BR10" s="28"/>
      <c r="BS10" s="58">
        <v>20</v>
      </c>
      <c r="BU10" s="34">
        <v>97.5897</v>
      </c>
      <c r="BV10" s="33">
        <v>20</v>
      </c>
      <c r="BW10" s="33">
        <v>1</v>
      </c>
      <c r="BX10" s="72">
        <v>1</v>
      </c>
    </row>
    <row r="11" spans="1:76" s="21" customFormat="1" ht="15.75" customHeight="1" thickBot="1">
      <c r="A11" s="98">
        <v>5</v>
      </c>
      <c r="B11" s="32">
        <v>19</v>
      </c>
      <c r="C11" s="158" t="s">
        <v>213</v>
      </c>
      <c r="D11" s="158" t="s">
        <v>214</v>
      </c>
      <c r="E11" s="92" t="s">
        <v>172</v>
      </c>
      <c r="F11" s="127" t="s">
        <v>186</v>
      </c>
      <c r="G11" s="164" t="s">
        <v>180</v>
      </c>
      <c r="H11" s="28"/>
      <c r="I11" s="116">
        <v>2</v>
      </c>
      <c r="J11" s="31">
        <v>4</v>
      </c>
      <c r="K11" s="28"/>
      <c r="L11" s="116">
        <v>3.4</v>
      </c>
      <c r="M11" s="31">
        <v>5</v>
      </c>
      <c r="N11" s="28"/>
      <c r="O11" s="116">
        <v>1.1</v>
      </c>
      <c r="P11" s="31">
        <v>4</v>
      </c>
      <c r="Q11" s="28"/>
      <c r="R11" s="116">
        <v>6.2</v>
      </c>
      <c r="S11" s="31">
        <v>16</v>
      </c>
      <c r="T11" s="28"/>
      <c r="U11" s="116">
        <v>5</v>
      </c>
      <c r="V11" s="31">
        <v>2</v>
      </c>
      <c r="W11" s="28"/>
      <c r="X11" s="116">
        <v>0</v>
      </c>
      <c r="Y11" s="31">
        <v>1</v>
      </c>
      <c r="Z11" s="28"/>
      <c r="AA11" s="116">
        <v>6.6</v>
      </c>
      <c r="AB11" s="31">
        <v>16</v>
      </c>
      <c r="AC11" s="28"/>
      <c r="AD11" s="116">
        <v>2.8</v>
      </c>
      <c r="AE11" s="31">
        <v>8</v>
      </c>
      <c r="AF11" s="28"/>
      <c r="AG11" s="116">
        <v>2.3</v>
      </c>
      <c r="AH11" s="31">
        <v>2</v>
      </c>
      <c r="AI11" s="28"/>
      <c r="AJ11" s="116">
        <v>3.9</v>
      </c>
      <c r="AK11" s="31">
        <v>9</v>
      </c>
      <c r="AL11" s="28"/>
      <c r="AM11" s="116">
        <v>7.3</v>
      </c>
      <c r="AN11" s="31">
        <v>8</v>
      </c>
      <c r="AO11" s="28"/>
      <c r="AP11" s="116">
        <v>6.3</v>
      </c>
      <c r="AQ11" s="31">
        <v>14</v>
      </c>
      <c r="AR11" s="28"/>
      <c r="AS11" s="116">
        <v>2.1</v>
      </c>
      <c r="AT11" s="31">
        <v>10</v>
      </c>
      <c r="AU11" s="28"/>
      <c r="AV11" s="116">
        <v>5</v>
      </c>
      <c r="AW11" s="31">
        <v>4</v>
      </c>
      <c r="AX11" s="28"/>
      <c r="AY11" s="116">
        <v>21</v>
      </c>
      <c r="AZ11" s="31">
        <v>19</v>
      </c>
      <c r="BA11" s="28"/>
      <c r="BB11" s="116">
        <v>7.3</v>
      </c>
      <c r="BC11" s="31">
        <v>8</v>
      </c>
      <c r="BD11" s="28"/>
      <c r="BE11" s="116">
        <v>24.7</v>
      </c>
      <c r="BF11" s="31">
        <v>33</v>
      </c>
      <c r="BG11" s="28"/>
      <c r="BH11" s="118">
        <v>107</v>
      </c>
      <c r="BI11" s="65">
        <v>5</v>
      </c>
      <c r="BJ11" s="138">
        <v>19</v>
      </c>
      <c r="BK11" s="28"/>
      <c r="BL11" s="58">
        <v>0</v>
      </c>
      <c r="BM11" s="58">
        <v>0</v>
      </c>
      <c r="BN11" s="58">
        <v>0</v>
      </c>
      <c r="BO11" s="58">
        <v>40</v>
      </c>
      <c r="BP11" s="28"/>
      <c r="BQ11" s="63">
        <v>2.675</v>
      </c>
      <c r="BR11" s="28"/>
      <c r="BS11" s="58">
        <v>18</v>
      </c>
      <c r="BU11" s="34">
        <v>107</v>
      </c>
      <c r="BV11" s="33">
        <v>18</v>
      </c>
      <c r="BW11" s="33">
        <v>1</v>
      </c>
      <c r="BX11" s="72">
        <v>1</v>
      </c>
    </row>
    <row r="12" spans="1:76" s="21" customFormat="1" ht="15.75" customHeight="1" thickBot="1">
      <c r="A12" s="64">
        <v>6</v>
      </c>
      <c r="B12" s="30">
        <v>28</v>
      </c>
      <c r="C12" s="159" t="s">
        <v>159</v>
      </c>
      <c r="D12" s="159" t="s">
        <v>160</v>
      </c>
      <c r="E12" s="72" t="s">
        <v>179</v>
      </c>
      <c r="F12" s="126" t="s">
        <v>185</v>
      </c>
      <c r="G12" s="165" t="s">
        <v>182</v>
      </c>
      <c r="H12" s="28"/>
      <c r="I12" s="115">
        <v>7.9</v>
      </c>
      <c r="J12" s="31">
        <v>18</v>
      </c>
      <c r="K12" s="28"/>
      <c r="L12" s="115">
        <v>3.4</v>
      </c>
      <c r="M12" s="31">
        <v>5</v>
      </c>
      <c r="N12" s="28"/>
      <c r="O12" s="115">
        <v>2.1</v>
      </c>
      <c r="P12" s="31">
        <v>13</v>
      </c>
      <c r="Q12" s="28"/>
      <c r="R12" s="115">
        <v>5.9</v>
      </c>
      <c r="S12" s="31">
        <v>15</v>
      </c>
      <c r="T12" s="28"/>
      <c r="U12" s="115">
        <v>26</v>
      </c>
      <c r="V12" s="31">
        <v>20</v>
      </c>
      <c r="W12" s="28"/>
      <c r="X12" s="115">
        <v>0</v>
      </c>
      <c r="Y12" s="31">
        <v>1</v>
      </c>
      <c r="Z12" s="28"/>
      <c r="AA12" s="115">
        <v>6.7</v>
      </c>
      <c r="AB12" s="31">
        <v>17</v>
      </c>
      <c r="AC12" s="28"/>
      <c r="AD12" s="115">
        <v>1.2</v>
      </c>
      <c r="AE12" s="31">
        <v>4</v>
      </c>
      <c r="AF12" s="28"/>
      <c r="AG12" s="115">
        <v>3.9</v>
      </c>
      <c r="AH12" s="31">
        <v>3</v>
      </c>
      <c r="AI12" s="28"/>
      <c r="AJ12" s="115">
        <v>2.5</v>
      </c>
      <c r="AK12" s="31">
        <v>2</v>
      </c>
      <c r="AL12" s="28"/>
      <c r="AM12" s="115">
        <v>12.1</v>
      </c>
      <c r="AN12" s="31">
        <v>13</v>
      </c>
      <c r="AO12" s="28"/>
      <c r="AP12" s="115">
        <v>6.4</v>
      </c>
      <c r="AQ12" s="31">
        <v>15</v>
      </c>
      <c r="AR12" s="28"/>
      <c r="AS12" s="115">
        <v>6.1</v>
      </c>
      <c r="AT12" s="31">
        <v>27</v>
      </c>
      <c r="AU12" s="28"/>
      <c r="AV12" s="115">
        <v>5.9</v>
      </c>
      <c r="AW12" s="31">
        <v>6</v>
      </c>
      <c r="AX12" s="28"/>
      <c r="AY12" s="115">
        <v>9.9</v>
      </c>
      <c r="AZ12" s="31">
        <v>10</v>
      </c>
      <c r="BA12" s="28"/>
      <c r="BB12" s="115">
        <v>7.7</v>
      </c>
      <c r="BC12" s="31">
        <v>9</v>
      </c>
      <c r="BD12" s="28"/>
      <c r="BE12" s="115">
        <v>7.4</v>
      </c>
      <c r="BF12" s="31">
        <v>26</v>
      </c>
      <c r="BG12" s="28"/>
      <c r="BH12" s="117">
        <v>115.1</v>
      </c>
      <c r="BI12" s="65">
        <v>6</v>
      </c>
      <c r="BJ12" s="97">
        <v>28</v>
      </c>
      <c r="BK12" s="28"/>
      <c r="BL12" s="58">
        <v>0</v>
      </c>
      <c r="BM12" s="58">
        <v>0</v>
      </c>
      <c r="BN12" s="58">
        <v>0</v>
      </c>
      <c r="BO12" s="58">
        <v>40</v>
      </c>
      <c r="BP12" s="28"/>
      <c r="BQ12" s="63">
        <v>2.8775</v>
      </c>
      <c r="BR12" s="28"/>
      <c r="BS12" s="58">
        <v>16</v>
      </c>
      <c r="BU12" s="34">
        <v>115.1</v>
      </c>
      <c r="BV12" s="33">
        <v>16</v>
      </c>
      <c r="BW12" s="33">
        <v>1</v>
      </c>
      <c r="BX12" s="72">
        <v>1</v>
      </c>
    </row>
    <row r="13" spans="1:76" s="21" customFormat="1" ht="15.75" customHeight="1" thickBot="1">
      <c r="A13" s="98">
        <v>7</v>
      </c>
      <c r="B13" s="32">
        <v>3</v>
      </c>
      <c r="C13" s="158" t="s">
        <v>192</v>
      </c>
      <c r="D13" s="158" t="s">
        <v>193</v>
      </c>
      <c r="E13" s="92" t="s">
        <v>258</v>
      </c>
      <c r="F13" s="127" t="s">
        <v>281</v>
      </c>
      <c r="G13" s="164" t="s">
        <v>180</v>
      </c>
      <c r="H13" s="28"/>
      <c r="I13" s="116">
        <v>1.3</v>
      </c>
      <c r="J13" s="31">
        <v>1</v>
      </c>
      <c r="K13" s="28"/>
      <c r="L13" s="116">
        <v>12.5</v>
      </c>
      <c r="M13" s="31">
        <v>17</v>
      </c>
      <c r="N13" s="28"/>
      <c r="O13" s="116">
        <v>1.7</v>
      </c>
      <c r="P13" s="31">
        <v>10</v>
      </c>
      <c r="Q13" s="28"/>
      <c r="R13" s="116">
        <v>2.9</v>
      </c>
      <c r="S13" s="31">
        <v>10</v>
      </c>
      <c r="T13" s="28"/>
      <c r="U13" s="116">
        <v>7.8</v>
      </c>
      <c r="V13" s="31">
        <v>11</v>
      </c>
      <c r="W13" s="28"/>
      <c r="X13" s="116">
        <v>0</v>
      </c>
      <c r="Y13" s="31">
        <v>1</v>
      </c>
      <c r="Z13" s="28"/>
      <c r="AA13" s="116">
        <v>5.7</v>
      </c>
      <c r="AB13" s="31">
        <v>15</v>
      </c>
      <c r="AC13" s="28"/>
      <c r="AD13" s="116">
        <v>3.4</v>
      </c>
      <c r="AE13" s="31">
        <v>10</v>
      </c>
      <c r="AF13" s="28"/>
      <c r="AG13" s="116">
        <v>5.1</v>
      </c>
      <c r="AH13" s="31">
        <v>6</v>
      </c>
      <c r="AI13" s="28"/>
      <c r="AJ13" s="116">
        <v>2.9</v>
      </c>
      <c r="AK13" s="31">
        <v>4</v>
      </c>
      <c r="AL13" s="28"/>
      <c r="AM13" s="116">
        <v>12.1</v>
      </c>
      <c r="AN13" s="31">
        <v>13</v>
      </c>
      <c r="AO13" s="28"/>
      <c r="AP13" s="116">
        <v>8.3</v>
      </c>
      <c r="AQ13" s="31">
        <v>19</v>
      </c>
      <c r="AR13" s="28"/>
      <c r="AS13" s="116">
        <v>0.9</v>
      </c>
      <c r="AT13" s="31">
        <v>1</v>
      </c>
      <c r="AU13" s="28"/>
      <c r="AV13" s="116">
        <v>6.4</v>
      </c>
      <c r="AW13" s="31">
        <v>8</v>
      </c>
      <c r="AX13" s="28"/>
      <c r="AY13" s="116">
        <v>7</v>
      </c>
      <c r="AZ13" s="31">
        <v>6</v>
      </c>
      <c r="BA13" s="28"/>
      <c r="BB13" s="116">
        <v>10.9</v>
      </c>
      <c r="BC13" s="31">
        <v>14</v>
      </c>
      <c r="BD13" s="28"/>
      <c r="BE13" s="116">
        <v>26.7</v>
      </c>
      <c r="BF13" s="31">
        <v>34</v>
      </c>
      <c r="BG13" s="28"/>
      <c r="BH13" s="118">
        <v>115.6</v>
      </c>
      <c r="BI13" s="65">
        <v>7</v>
      </c>
      <c r="BJ13" s="138">
        <v>3</v>
      </c>
      <c r="BK13" s="28"/>
      <c r="BL13" s="58">
        <v>2</v>
      </c>
      <c r="BM13" s="58">
        <v>0</v>
      </c>
      <c r="BN13" s="58">
        <v>1</v>
      </c>
      <c r="BO13" s="58">
        <v>37</v>
      </c>
      <c r="BP13" s="28"/>
      <c r="BQ13" s="63">
        <v>2.89</v>
      </c>
      <c r="BR13" s="28"/>
      <c r="BS13" s="58">
        <v>14</v>
      </c>
      <c r="BU13" s="34">
        <v>115.58</v>
      </c>
      <c r="BV13" s="33">
        <v>14</v>
      </c>
      <c r="BW13" s="33">
        <v>1</v>
      </c>
      <c r="BX13" s="72">
        <v>1</v>
      </c>
    </row>
    <row r="14" spans="1:76" s="21" customFormat="1" ht="15.75" customHeight="1" thickBot="1">
      <c r="A14" s="64">
        <v>8</v>
      </c>
      <c r="B14" s="30">
        <v>12</v>
      </c>
      <c r="C14" s="159" t="s">
        <v>201</v>
      </c>
      <c r="D14" s="159" t="s">
        <v>202</v>
      </c>
      <c r="E14" s="72" t="s">
        <v>167</v>
      </c>
      <c r="F14" s="126" t="s">
        <v>187</v>
      </c>
      <c r="G14" s="165" t="s">
        <v>180</v>
      </c>
      <c r="H14" s="28"/>
      <c r="I14" s="115">
        <v>7.5</v>
      </c>
      <c r="J14" s="31">
        <v>16</v>
      </c>
      <c r="K14" s="28"/>
      <c r="L14" s="115">
        <v>6.1</v>
      </c>
      <c r="M14" s="31">
        <v>10</v>
      </c>
      <c r="N14" s="28"/>
      <c r="O14" s="115">
        <v>1.7</v>
      </c>
      <c r="P14" s="31">
        <v>10</v>
      </c>
      <c r="Q14" s="28"/>
      <c r="R14" s="115">
        <v>0.3</v>
      </c>
      <c r="S14" s="31">
        <v>1</v>
      </c>
      <c r="T14" s="28"/>
      <c r="U14" s="115">
        <v>11.3</v>
      </c>
      <c r="V14" s="31">
        <v>13</v>
      </c>
      <c r="W14" s="28"/>
      <c r="X14" s="115">
        <v>0</v>
      </c>
      <c r="Y14" s="31">
        <v>1</v>
      </c>
      <c r="Z14" s="28"/>
      <c r="AA14" s="115">
        <v>2.6</v>
      </c>
      <c r="AB14" s="31">
        <v>7</v>
      </c>
      <c r="AC14" s="28"/>
      <c r="AD14" s="115">
        <v>1.9</v>
      </c>
      <c r="AE14" s="31">
        <v>5</v>
      </c>
      <c r="AF14" s="28"/>
      <c r="AG14" s="115">
        <v>11.1</v>
      </c>
      <c r="AH14" s="31">
        <v>16</v>
      </c>
      <c r="AI14" s="28"/>
      <c r="AJ14" s="115">
        <v>9.9</v>
      </c>
      <c r="AK14" s="31">
        <v>19</v>
      </c>
      <c r="AL14" s="28"/>
      <c r="AM14" s="115">
        <v>8.7</v>
      </c>
      <c r="AN14" s="31">
        <v>10</v>
      </c>
      <c r="AO14" s="28"/>
      <c r="AP14" s="115">
        <v>5.3</v>
      </c>
      <c r="AQ14" s="31">
        <v>9</v>
      </c>
      <c r="AR14" s="28"/>
      <c r="AS14" s="115">
        <v>4.9</v>
      </c>
      <c r="AT14" s="31">
        <v>22</v>
      </c>
      <c r="AU14" s="28"/>
      <c r="AV14" s="115">
        <v>36</v>
      </c>
      <c r="AW14" s="31">
        <v>27</v>
      </c>
      <c r="AX14" s="28"/>
      <c r="AY14" s="115">
        <v>13</v>
      </c>
      <c r="AZ14" s="31">
        <v>14</v>
      </c>
      <c r="BA14" s="28"/>
      <c r="BB14" s="115">
        <v>8.9</v>
      </c>
      <c r="BC14" s="31">
        <v>11</v>
      </c>
      <c r="BD14" s="28"/>
      <c r="BE14" s="115">
        <v>2.7</v>
      </c>
      <c r="BF14" s="31">
        <v>8</v>
      </c>
      <c r="BG14" s="28"/>
      <c r="BH14" s="117">
        <v>131.9</v>
      </c>
      <c r="BI14" s="65">
        <v>8</v>
      </c>
      <c r="BJ14" s="97">
        <v>12</v>
      </c>
      <c r="BK14" s="28"/>
      <c r="BL14" s="58">
        <v>0</v>
      </c>
      <c r="BM14" s="58">
        <v>0</v>
      </c>
      <c r="BN14" s="58">
        <v>0</v>
      </c>
      <c r="BO14" s="58">
        <v>40</v>
      </c>
      <c r="BP14" s="28"/>
      <c r="BQ14" s="63">
        <v>3.2975</v>
      </c>
      <c r="BR14" s="28"/>
      <c r="BS14" s="58">
        <v>12</v>
      </c>
      <c r="BU14" s="34">
        <v>131.9</v>
      </c>
      <c r="BV14" s="33">
        <v>12</v>
      </c>
      <c r="BW14" s="33">
        <v>12</v>
      </c>
      <c r="BX14" s="72">
        <v>1</v>
      </c>
    </row>
    <row r="15" spans="1:76" s="21" customFormat="1" ht="15.75" customHeight="1" thickBot="1">
      <c r="A15" s="98">
        <v>9</v>
      </c>
      <c r="B15" s="32">
        <v>16</v>
      </c>
      <c r="C15" s="158" t="s">
        <v>148</v>
      </c>
      <c r="D15" s="158" t="s">
        <v>149</v>
      </c>
      <c r="E15" s="92" t="s">
        <v>169</v>
      </c>
      <c r="F15" s="127" t="s">
        <v>185</v>
      </c>
      <c r="G15" s="164" t="s">
        <v>180</v>
      </c>
      <c r="H15" s="28"/>
      <c r="I15" s="116">
        <v>12.4</v>
      </c>
      <c r="J15" s="31">
        <v>24</v>
      </c>
      <c r="K15" s="28"/>
      <c r="L15" s="116">
        <v>4.6</v>
      </c>
      <c r="M15" s="31">
        <v>8</v>
      </c>
      <c r="N15" s="28"/>
      <c r="O15" s="116">
        <v>3.7</v>
      </c>
      <c r="P15" s="31">
        <v>20</v>
      </c>
      <c r="Q15" s="28"/>
      <c r="R15" s="116">
        <v>3.9</v>
      </c>
      <c r="S15" s="31">
        <v>12</v>
      </c>
      <c r="T15" s="28"/>
      <c r="U15" s="116">
        <v>7.6</v>
      </c>
      <c r="V15" s="31">
        <v>10</v>
      </c>
      <c r="W15" s="28"/>
      <c r="X15" s="116">
        <v>0</v>
      </c>
      <c r="Y15" s="31">
        <v>1</v>
      </c>
      <c r="Z15" s="28"/>
      <c r="AA15" s="116">
        <v>4</v>
      </c>
      <c r="AB15" s="31">
        <v>12</v>
      </c>
      <c r="AC15" s="28"/>
      <c r="AD15" s="116">
        <v>10.7</v>
      </c>
      <c r="AE15" s="31">
        <v>29</v>
      </c>
      <c r="AF15" s="28"/>
      <c r="AG15" s="116">
        <v>12.1</v>
      </c>
      <c r="AH15" s="31">
        <v>18</v>
      </c>
      <c r="AI15" s="28"/>
      <c r="AJ15" s="116">
        <v>5.9</v>
      </c>
      <c r="AK15" s="31">
        <v>13</v>
      </c>
      <c r="AL15" s="28"/>
      <c r="AM15" s="116">
        <v>10.7</v>
      </c>
      <c r="AN15" s="31">
        <v>12</v>
      </c>
      <c r="AO15" s="28"/>
      <c r="AP15" s="116">
        <v>14.3</v>
      </c>
      <c r="AQ15" s="31">
        <v>25</v>
      </c>
      <c r="AR15" s="28"/>
      <c r="AS15" s="116">
        <v>4.1</v>
      </c>
      <c r="AT15" s="31">
        <v>19</v>
      </c>
      <c r="AU15" s="28"/>
      <c r="AV15" s="116">
        <v>17.2</v>
      </c>
      <c r="AW15" s="31">
        <v>18</v>
      </c>
      <c r="AX15" s="28"/>
      <c r="AY15" s="116">
        <v>8</v>
      </c>
      <c r="AZ15" s="31">
        <v>8</v>
      </c>
      <c r="BA15" s="28"/>
      <c r="BB15" s="116">
        <v>11.7</v>
      </c>
      <c r="BC15" s="31">
        <v>15</v>
      </c>
      <c r="BD15" s="28"/>
      <c r="BE15" s="116">
        <v>4.7</v>
      </c>
      <c r="BF15" s="31">
        <v>19</v>
      </c>
      <c r="BG15" s="28"/>
      <c r="BH15" s="118">
        <v>135.6</v>
      </c>
      <c r="BI15" s="65">
        <v>9</v>
      </c>
      <c r="BJ15" s="138">
        <v>16</v>
      </c>
      <c r="BK15" s="28"/>
      <c r="BL15" s="58">
        <v>1</v>
      </c>
      <c r="BM15" s="58">
        <v>0</v>
      </c>
      <c r="BN15" s="58">
        <v>0</v>
      </c>
      <c r="BO15" s="58">
        <v>39</v>
      </c>
      <c r="BP15" s="28"/>
      <c r="BQ15" s="63">
        <v>3.39</v>
      </c>
      <c r="BR15" s="28"/>
      <c r="BS15" s="58">
        <v>10</v>
      </c>
      <c r="BU15" s="34">
        <v>135.59</v>
      </c>
      <c r="BV15" s="33">
        <v>10</v>
      </c>
      <c r="BW15" s="33">
        <v>10</v>
      </c>
      <c r="BX15" s="72">
        <v>1</v>
      </c>
    </row>
    <row r="16" spans="1:76" s="21" customFormat="1" ht="15.75" customHeight="1" thickBot="1">
      <c r="A16" s="64">
        <v>10</v>
      </c>
      <c r="B16" s="30">
        <v>7</v>
      </c>
      <c r="C16" s="159" t="s">
        <v>144</v>
      </c>
      <c r="D16" s="159" t="s">
        <v>145</v>
      </c>
      <c r="E16" s="72" t="s">
        <v>168</v>
      </c>
      <c r="F16" s="126" t="s">
        <v>186</v>
      </c>
      <c r="G16" s="165" t="s">
        <v>180</v>
      </c>
      <c r="H16" s="28"/>
      <c r="I16" s="115">
        <v>6.4</v>
      </c>
      <c r="J16" s="31">
        <v>13</v>
      </c>
      <c r="K16" s="28"/>
      <c r="L16" s="115">
        <v>65.8</v>
      </c>
      <c r="M16" s="31">
        <v>38</v>
      </c>
      <c r="N16" s="28"/>
      <c r="O16" s="115">
        <v>2.6</v>
      </c>
      <c r="P16" s="31">
        <v>17</v>
      </c>
      <c r="Q16" s="28"/>
      <c r="R16" s="115">
        <v>1.4</v>
      </c>
      <c r="S16" s="31">
        <v>4</v>
      </c>
      <c r="T16" s="28"/>
      <c r="U16" s="115">
        <v>31.6</v>
      </c>
      <c r="V16" s="31">
        <v>21</v>
      </c>
      <c r="W16" s="28"/>
      <c r="X16" s="115">
        <v>0</v>
      </c>
      <c r="Y16" s="31">
        <v>1</v>
      </c>
      <c r="Z16" s="28"/>
      <c r="AA16" s="115">
        <v>3.4</v>
      </c>
      <c r="AB16" s="31">
        <v>9</v>
      </c>
      <c r="AC16" s="28"/>
      <c r="AD16" s="115">
        <v>3.8</v>
      </c>
      <c r="AE16" s="31">
        <v>13</v>
      </c>
      <c r="AF16" s="28"/>
      <c r="AG16" s="115">
        <v>13.1</v>
      </c>
      <c r="AH16" s="31">
        <v>21</v>
      </c>
      <c r="AI16" s="28"/>
      <c r="AJ16" s="115">
        <v>4.9</v>
      </c>
      <c r="AK16" s="31">
        <v>12</v>
      </c>
      <c r="AL16" s="28"/>
      <c r="AM16" s="115">
        <v>3.5</v>
      </c>
      <c r="AN16" s="31">
        <v>1</v>
      </c>
      <c r="AO16" s="28"/>
      <c r="AP16" s="115">
        <v>6.1</v>
      </c>
      <c r="AQ16" s="31">
        <v>12</v>
      </c>
      <c r="AR16" s="28"/>
      <c r="AS16" s="115">
        <v>1.9</v>
      </c>
      <c r="AT16" s="31">
        <v>9</v>
      </c>
      <c r="AU16" s="28"/>
      <c r="AV16" s="115">
        <v>2.2</v>
      </c>
      <c r="AW16" s="31">
        <v>1</v>
      </c>
      <c r="AX16" s="28"/>
      <c r="AY16" s="115">
        <v>6.4</v>
      </c>
      <c r="AZ16" s="31">
        <v>4</v>
      </c>
      <c r="BA16" s="28"/>
      <c r="BB16" s="115">
        <v>3.9</v>
      </c>
      <c r="BC16" s="31">
        <v>5</v>
      </c>
      <c r="BD16" s="28"/>
      <c r="BE16" s="115">
        <v>1.7</v>
      </c>
      <c r="BF16" s="31">
        <v>5</v>
      </c>
      <c r="BG16" s="28"/>
      <c r="BH16" s="117">
        <v>158.7</v>
      </c>
      <c r="BI16" s="65">
        <v>10</v>
      </c>
      <c r="BJ16" s="97">
        <v>7</v>
      </c>
      <c r="BK16" s="28"/>
      <c r="BL16" s="58">
        <v>0</v>
      </c>
      <c r="BM16" s="58">
        <v>0</v>
      </c>
      <c r="BN16" s="58">
        <v>0</v>
      </c>
      <c r="BO16" s="58">
        <v>40</v>
      </c>
      <c r="BP16" s="28"/>
      <c r="BQ16" s="63">
        <v>3.9675</v>
      </c>
      <c r="BR16" s="28"/>
      <c r="BS16" s="58">
        <v>8</v>
      </c>
      <c r="BU16" s="34">
        <v>158.7</v>
      </c>
      <c r="BV16" s="33">
        <v>8</v>
      </c>
      <c r="BW16" s="33">
        <v>8</v>
      </c>
      <c r="BX16" s="72">
        <v>1</v>
      </c>
    </row>
    <row r="17" spans="1:76" s="21" customFormat="1" ht="15.75" customHeight="1" thickBot="1">
      <c r="A17" s="98">
        <v>11</v>
      </c>
      <c r="B17" s="32">
        <v>29</v>
      </c>
      <c r="C17" s="158" t="s">
        <v>228</v>
      </c>
      <c r="D17" s="158" t="s">
        <v>229</v>
      </c>
      <c r="E17" s="92" t="s">
        <v>270</v>
      </c>
      <c r="F17" s="127" t="s">
        <v>283</v>
      </c>
      <c r="G17" s="164" t="s">
        <v>182</v>
      </c>
      <c r="H17" s="28"/>
      <c r="I17" s="116">
        <v>4.5</v>
      </c>
      <c r="J17" s="31">
        <v>9</v>
      </c>
      <c r="K17" s="28"/>
      <c r="L17" s="116">
        <v>17.8</v>
      </c>
      <c r="M17" s="31">
        <v>20</v>
      </c>
      <c r="N17" s="28"/>
      <c r="O17" s="116">
        <v>2.8</v>
      </c>
      <c r="P17" s="31">
        <v>18</v>
      </c>
      <c r="Q17" s="28"/>
      <c r="R17" s="116">
        <v>4.6</v>
      </c>
      <c r="S17" s="31">
        <v>13</v>
      </c>
      <c r="T17" s="28"/>
      <c r="U17" s="116">
        <v>16.9</v>
      </c>
      <c r="V17" s="31">
        <v>16</v>
      </c>
      <c r="W17" s="28"/>
      <c r="X17" s="116">
        <v>0</v>
      </c>
      <c r="Y17" s="31">
        <v>1</v>
      </c>
      <c r="Z17" s="28"/>
      <c r="AA17" s="116">
        <v>2.6</v>
      </c>
      <c r="AB17" s="31">
        <v>7</v>
      </c>
      <c r="AC17" s="28"/>
      <c r="AD17" s="116">
        <v>9.6</v>
      </c>
      <c r="AE17" s="31">
        <v>27</v>
      </c>
      <c r="AF17" s="28"/>
      <c r="AG17" s="116">
        <v>12.9</v>
      </c>
      <c r="AH17" s="31">
        <v>19</v>
      </c>
      <c r="AI17" s="28"/>
      <c r="AJ17" s="116">
        <v>13.9</v>
      </c>
      <c r="AK17" s="31">
        <v>24</v>
      </c>
      <c r="AL17" s="28"/>
      <c r="AM17" s="116">
        <v>16.1</v>
      </c>
      <c r="AN17" s="31">
        <v>17</v>
      </c>
      <c r="AO17" s="28"/>
      <c r="AP17" s="116">
        <v>6.4</v>
      </c>
      <c r="AQ17" s="31">
        <v>15</v>
      </c>
      <c r="AR17" s="28"/>
      <c r="AS17" s="116">
        <v>3.3</v>
      </c>
      <c r="AT17" s="31">
        <v>18</v>
      </c>
      <c r="AU17" s="28"/>
      <c r="AV17" s="116">
        <v>51.3</v>
      </c>
      <c r="AW17" s="31">
        <v>29</v>
      </c>
      <c r="AX17" s="28"/>
      <c r="AY17" s="116">
        <v>8.3</v>
      </c>
      <c r="AZ17" s="31">
        <v>9</v>
      </c>
      <c r="BA17" s="28"/>
      <c r="BB17" s="116">
        <v>11.7</v>
      </c>
      <c r="BC17" s="31">
        <v>15</v>
      </c>
      <c r="BD17" s="28"/>
      <c r="BE17" s="116">
        <v>0.4</v>
      </c>
      <c r="BF17" s="31">
        <v>2</v>
      </c>
      <c r="BG17" s="28"/>
      <c r="BH17" s="118">
        <v>183.1</v>
      </c>
      <c r="BI17" s="65">
        <v>11</v>
      </c>
      <c r="BJ17" s="138">
        <v>29</v>
      </c>
      <c r="BK17" s="28"/>
      <c r="BL17" s="58">
        <v>0</v>
      </c>
      <c r="BM17" s="58">
        <v>2</v>
      </c>
      <c r="BN17" s="58">
        <v>1</v>
      </c>
      <c r="BO17" s="58">
        <v>37</v>
      </c>
      <c r="BP17" s="28"/>
      <c r="BQ17" s="63">
        <v>4.5775</v>
      </c>
      <c r="BR17" s="28"/>
      <c r="BS17" s="58">
        <v>6</v>
      </c>
      <c r="BU17" s="34">
        <v>183.09980000000002</v>
      </c>
      <c r="BV17" s="33">
        <v>6</v>
      </c>
      <c r="BW17" s="33">
        <v>6</v>
      </c>
      <c r="BX17" s="72">
        <v>1</v>
      </c>
    </row>
    <row r="18" spans="1:76" s="21" customFormat="1" ht="15.75" customHeight="1" thickBot="1">
      <c r="A18" s="64">
        <v>12</v>
      </c>
      <c r="B18" s="30">
        <v>13</v>
      </c>
      <c r="C18" s="159" t="s">
        <v>203</v>
      </c>
      <c r="D18" s="159" t="s">
        <v>204</v>
      </c>
      <c r="E18" s="72" t="s">
        <v>262</v>
      </c>
      <c r="F18" s="126" t="s">
        <v>282</v>
      </c>
      <c r="G18" s="165" t="s">
        <v>180</v>
      </c>
      <c r="H18" s="28"/>
      <c r="I18" s="115">
        <v>7</v>
      </c>
      <c r="J18" s="31">
        <v>15</v>
      </c>
      <c r="K18" s="28"/>
      <c r="L18" s="115">
        <v>48</v>
      </c>
      <c r="M18" s="31">
        <v>32</v>
      </c>
      <c r="N18" s="28"/>
      <c r="O18" s="115">
        <v>1.4</v>
      </c>
      <c r="P18" s="31">
        <v>9</v>
      </c>
      <c r="Q18" s="28"/>
      <c r="R18" s="115">
        <v>2.2</v>
      </c>
      <c r="S18" s="31">
        <v>7</v>
      </c>
      <c r="T18" s="28"/>
      <c r="U18" s="115">
        <v>5.5</v>
      </c>
      <c r="V18" s="31">
        <v>4</v>
      </c>
      <c r="W18" s="28"/>
      <c r="X18" s="115">
        <v>0</v>
      </c>
      <c r="Y18" s="31">
        <v>1</v>
      </c>
      <c r="Z18" s="28"/>
      <c r="AA18" s="115">
        <v>20.6</v>
      </c>
      <c r="AB18" s="31">
        <v>29</v>
      </c>
      <c r="AC18" s="28"/>
      <c r="AD18" s="115">
        <v>7.8</v>
      </c>
      <c r="AE18" s="31">
        <v>26</v>
      </c>
      <c r="AF18" s="28"/>
      <c r="AG18" s="115">
        <v>15.1</v>
      </c>
      <c r="AH18" s="31">
        <v>26</v>
      </c>
      <c r="AI18" s="28"/>
      <c r="AJ18" s="115">
        <v>11.9</v>
      </c>
      <c r="AK18" s="31">
        <v>21</v>
      </c>
      <c r="AL18" s="28"/>
      <c r="AM18" s="115">
        <v>6.7</v>
      </c>
      <c r="AN18" s="31">
        <v>7</v>
      </c>
      <c r="AO18" s="28"/>
      <c r="AP18" s="115">
        <v>13.3</v>
      </c>
      <c r="AQ18" s="31">
        <v>23</v>
      </c>
      <c r="AR18" s="28"/>
      <c r="AS18" s="115">
        <v>1.1</v>
      </c>
      <c r="AT18" s="31">
        <v>2</v>
      </c>
      <c r="AU18" s="28"/>
      <c r="AV18" s="115">
        <v>16.2</v>
      </c>
      <c r="AW18" s="31">
        <v>17</v>
      </c>
      <c r="AX18" s="28"/>
      <c r="AY18" s="115">
        <v>25</v>
      </c>
      <c r="AZ18" s="31">
        <v>20</v>
      </c>
      <c r="BA18" s="28"/>
      <c r="BB18" s="115">
        <v>12.9</v>
      </c>
      <c r="BC18" s="31">
        <v>19</v>
      </c>
      <c r="BD18" s="28"/>
      <c r="BE18" s="115">
        <v>5.3</v>
      </c>
      <c r="BF18" s="31">
        <v>23</v>
      </c>
      <c r="BG18" s="28"/>
      <c r="BH18" s="117">
        <v>200</v>
      </c>
      <c r="BI18" s="65">
        <v>12</v>
      </c>
      <c r="BJ18" s="97">
        <v>13</v>
      </c>
      <c r="BK18" s="28"/>
      <c r="BL18" s="58">
        <v>0</v>
      </c>
      <c r="BM18" s="58">
        <v>2</v>
      </c>
      <c r="BN18" s="58">
        <v>1</v>
      </c>
      <c r="BO18" s="58">
        <v>37</v>
      </c>
      <c r="BP18" s="28"/>
      <c r="BQ18" s="63">
        <v>5</v>
      </c>
      <c r="BR18" s="28"/>
      <c r="BS18" s="58">
        <v>4</v>
      </c>
      <c r="BU18" s="34">
        <v>199.9998</v>
      </c>
      <c r="BV18" s="33">
        <v>4</v>
      </c>
      <c r="BW18" s="33">
        <v>4</v>
      </c>
      <c r="BX18" s="72">
        <v>1</v>
      </c>
    </row>
    <row r="19" spans="1:76" s="21" customFormat="1" ht="15.75" customHeight="1" thickBot="1">
      <c r="A19" s="98">
        <v>13</v>
      </c>
      <c r="B19" s="32">
        <v>25</v>
      </c>
      <c r="C19" s="158" t="s">
        <v>155</v>
      </c>
      <c r="D19" s="158" t="s">
        <v>224</v>
      </c>
      <c r="E19" s="92" t="s">
        <v>168</v>
      </c>
      <c r="F19" s="127" t="s">
        <v>284</v>
      </c>
      <c r="G19" s="164" t="s">
        <v>181</v>
      </c>
      <c r="H19" s="28"/>
      <c r="I19" s="116">
        <v>72.2</v>
      </c>
      <c r="J19" s="31">
        <v>31</v>
      </c>
      <c r="K19" s="28"/>
      <c r="L19" s="116">
        <v>42.7</v>
      </c>
      <c r="M19" s="31">
        <v>29</v>
      </c>
      <c r="N19" s="28"/>
      <c r="O19" s="116">
        <v>0.9</v>
      </c>
      <c r="P19" s="31">
        <v>2</v>
      </c>
      <c r="Q19" s="28"/>
      <c r="R19" s="116">
        <v>58.9</v>
      </c>
      <c r="S19" s="31">
        <v>29</v>
      </c>
      <c r="T19" s="28"/>
      <c r="U19" s="116">
        <v>6.9</v>
      </c>
      <c r="V19" s="31">
        <v>7</v>
      </c>
      <c r="W19" s="28"/>
      <c r="X19" s="116">
        <v>0</v>
      </c>
      <c r="Y19" s="31">
        <v>1</v>
      </c>
      <c r="Z19" s="28"/>
      <c r="AA19" s="116">
        <v>1.9</v>
      </c>
      <c r="AB19" s="31">
        <v>5</v>
      </c>
      <c r="AC19" s="28"/>
      <c r="AD19" s="116">
        <v>2.3</v>
      </c>
      <c r="AE19" s="31">
        <v>7</v>
      </c>
      <c r="AF19" s="28"/>
      <c r="AG19" s="116">
        <v>7.9</v>
      </c>
      <c r="AH19" s="31">
        <v>8</v>
      </c>
      <c r="AI19" s="28"/>
      <c r="AJ19" s="116">
        <v>8.5</v>
      </c>
      <c r="AK19" s="31">
        <v>18</v>
      </c>
      <c r="AL19" s="28"/>
      <c r="AM19" s="116">
        <v>3.5</v>
      </c>
      <c r="AN19" s="31">
        <v>1</v>
      </c>
      <c r="AO19" s="28"/>
      <c r="AP19" s="116">
        <v>6.4</v>
      </c>
      <c r="AQ19" s="31">
        <v>15</v>
      </c>
      <c r="AR19" s="28"/>
      <c r="AS19" s="116">
        <v>1.7</v>
      </c>
      <c r="AT19" s="31">
        <v>7</v>
      </c>
      <c r="AU19" s="28"/>
      <c r="AV19" s="116">
        <v>5.9</v>
      </c>
      <c r="AW19" s="31">
        <v>6</v>
      </c>
      <c r="AX19" s="28"/>
      <c r="AY19" s="116">
        <v>5.5</v>
      </c>
      <c r="AZ19" s="31">
        <v>3</v>
      </c>
      <c r="BA19" s="28"/>
      <c r="BB19" s="116">
        <v>3.7</v>
      </c>
      <c r="BC19" s="31">
        <v>4</v>
      </c>
      <c r="BD19" s="28"/>
      <c r="BE19" s="116">
        <v>6.2</v>
      </c>
      <c r="BF19" s="31">
        <v>24</v>
      </c>
      <c r="BG19" s="28"/>
      <c r="BH19" s="118">
        <v>235.1</v>
      </c>
      <c r="BI19" s="65">
        <v>13</v>
      </c>
      <c r="BJ19" s="138">
        <v>25</v>
      </c>
      <c r="BK19" s="28"/>
      <c r="BL19" s="58">
        <v>0</v>
      </c>
      <c r="BM19" s="58">
        <v>1</v>
      </c>
      <c r="BN19" s="58">
        <v>0</v>
      </c>
      <c r="BO19" s="58">
        <v>39</v>
      </c>
      <c r="BP19" s="28"/>
      <c r="BQ19" s="63">
        <v>5.8775</v>
      </c>
      <c r="BR19" s="28"/>
      <c r="BS19" s="58">
        <v>3</v>
      </c>
      <c r="BU19" s="34">
        <v>235.09990000000002</v>
      </c>
      <c r="BV19" s="33">
        <v>3</v>
      </c>
      <c r="BW19" s="33">
        <v>3</v>
      </c>
      <c r="BX19" s="72">
        <v>1</v>
      </c>
    </row>
    <row r="20" spans="1:76" s="21" customFormat="1" ht="15.75" customHeight="1" thickBot="1">
      <c r="A20" s="64">
        <v>14</v>
      </c>
      <c r="B20" s="30">
        <v>24</v>
      </c>
      <c r="C20" s="159" t="s">
        <v>223</v>
      </c>
      <c r="D20" s="159" t="s">
        <v>328</v>
      </c>
      <c r="E20" s="72" t="s">
        <v>176</v>
      </c>
      <c r="F20" s="126" t="s">
        <v>185</v>
      </c>
      <c r="G20" s="165" t="s">
        <v>181</v>
      </c>
      <c r="H20" s="28"/>
      <c r="I20" s="115">
        <v>82.5</v>
      </c>
      <c r="J20" s="31">
        <v>33</v>
      </c>
      <c r="K20" s="28"/>
      <c r="L20" s="115">
        <v>11.2</v>
      </c>
      <c r="M20" s="31">
        <v>15</v>
      </c>
      <c r="N20" s="28"/>
      <c r="O20" s="115">
        <v>10.2</v>
      </c>
      <c r="P20" s="31">
        <v>26</v>
      </c>
      <c r="Q20" s="28"/>
      <c r="R20" s="115">
        <v>15.8</v>
      </c>
      <c r="S20" s="31">
        <v>18</v>
      </c>
      <c r="T20" s="28"/>
      <c r="U20" s="115">
        <v>12.3</v>
      </c>
      <c r="V20" s="31">
        <v>14</v>
      </c>
      <c r="W20" s="28"/>
      <c r="X20" s="115">
        <v>0</v>
      </c>
      <c r="Y20" s="31">
        <v>1</v>
      </c>
      <c r="Z20" s="28"/>
      <c r="AA20" s="115">
        <v>17.7</v>
      </c>
      <c r="AB20" s="31">
        <v>27</v>
      </c>
      <c r="AC20" s="28"/>
      <c r="AD20" s="115">
        <v>12.8</v>
      </c>
      <c r="AE20" s="31">
        <v>30</v>
      </c>
      <c r="AF20" s="28"/>
      <c r="AG20" s="115">
        <v>13.1</v>
      </c>
      <c r="AH20" s="31">
        <v>21</v>
      </c>
      <c r="AI20" s="28"/>
      <c r="AJ20" s="115">
        <v>3.5</v>
      </c>
      <c r="AK20" s="31">
        <v>7</v>
      </c>
      <c r="AL20" s="28"/>
      <c r="AM20" s="115">
        <v>7.3</v>
      </c>
      <c r="AN20" s="31">
        <v>8</v>
      </c>
      <c r="AO20" s="28"/>
      <c r="AP20" s="115">
        <v>13.4</v>
      </c>
      <c r="AQ20" s="31">
        <v>24</v>
      </c>
      <c r="AR20" s="28"/>
      <c r="AS20" s="115">
        <v>14.9</v>
      </c>
      <c r="AT20" s="31">
        <v>33</v>
      </c>
      <c r="AU20" s="28"/>
      <c r="AV20" s="115">
        <v>18.7</v>
      </c>
      <c r="AW20" s="31">
        <v>19</v>
      </c>
      <c r="AX20" s="28"/>
      <c r="AY20" s="115">
        <v>6.7</v>
      </c>
      <c r="AZ20" s="31">
        <v>5</v>
      </c>
      <c r="BA20" s="28"/>
      <c r="BB20" s="115">
        <v>2.7</v>
      </c>
      <c r="BC20" s="31">
        <v>2</v>
      </c>
      <c r="BD20" s="28"/>
      <c r="BE20" s="115">
        <v>4.6</v>
      </c>
      <c r="BF20" s="31">
        <v>18</v>
      </c>
      <c r="BG20" s="28"/>
      <c r="BH20" s="117">
        <v>247.4</v>
      </c>
      <c r="BI20" s="65">
        <v>14</v>
      </c>
      <c r="BJ20" s="97">
        <v>24</v>
      </c>
      <c r="BK20" s="28"/>
      <c r="BL20" s="58">
        <v>1</v>
      </c>
      <c r="BM20" s="58">
        <v>0</v>
      </c>
      <c r="BN20" s="58">
        <v>0</v>
      </c>
      <c r="BO20" s="58">
        <v>39</v>
      </c>
      <c r="BP20" s="28"/>
      <c r="BQ20" s="63">
        <v>6.185</v>
      </c>
      <c r="BR20" s="28"/>
      <c r="BS20" s="58">
        <v>2</v>
      </c>
      <c r="BU20" s="34">
        <v>247.39</v>
      </c>
      <c r="BV20" s="33">
        <v>2</v>
      </c>
      <c r="BW20" s="33">
        <v>2</v>
      </c>
      <c r="BX20" s="72">
        <v>1</v>
      </c>
    </row>
    <row r="21" spans="1:76" s="21" customFormat="1" ht="15.75" customHeight="1" thickBot="1">
      <c r="A21" s="98">
        <v>15</v>
      </c>
      <c r="B21" s="32">
        <v>14</v>
      </c>
      <c r="C21" s="158" t="s">
        <v>205</v>
      </c>
      <c r="D21" s="158" t="s">
        <v>206</v>
      </c>
      <c r="E21" s="92" t="s">
        <v>175</v>
      </c>
      <c r="F21" s="127" t="s">
        <v>185</v>
      </c>
      <c r="G21" s="164" t="s">
        <v>181</v>
      </c>
      <c r="H21" s="28"/>
      <c r="I21" s="116">
        <v>5.2</v>
      </c>
      <c r="J21" s="31">
        <v>11</v>
      </c>
      <c r="K21" s="28"/>
      <c r="L21" s="116">
        <v>3</v>
      </c>
      <c r="M21" s="31">
        <v>4</v>
      </c>
      <c r="N21" s="28"/>
      <c r="O21" s="116">
        <v>5.9</v>
      </c>
      <c r="P21" s="31">
        <v>25</v>
      </c>
      <c r="Q21" s="28"/>
      <c r="R21" s="116">
        <v>3.4</v>
      </c>
      <c r="S21" s="31">
        <v>11</v>
      </c>
      <c r="T21" s="28"/>
      <c r="U21" s="116">
        <v>138.4</v>
      </c>
      <c r="V21" s="31">
        <v>26</v>
      </c>
      <c r="W21" s="28"/>
      <c r="X21" s="116">
        <v>0</v>
      </c>
      <c r="Y21" s="31">
        <v>1</v>
      </c>
      <c r="Z21" s="28"/>
      <c r="AA21" s="116">
        <v>15.8</v>
      </c>
      <c r="AB21" s="31">
        <v>26</v>
      </c>
      <c r="AC21" s="28"/>
      <c r="AD21" s="116">
        <v>5.7</v>
      </c>
      <c r="AE21" s="31">
        <v>18</v>
      </c>
      <c r="AF21" s="28"/>
      <c r="AG21" s="116">
        <v>19.1</v>
      </c>
      <c r="AH21" s="31">
        <v>28</v>
      </c>
      <c r="AI21" s="28"/>
      <c r="AJ21" s="116">
        <v>3.9</v>
      </c>
      <c r="AK21" s="31">
        <v>9</v>
      </c>
      <c r="AL21" s="28"/>
      <c r="AM21" s="116">
        <v>23.1</v>
      </c>
      <c r="AN21" s="31">
        <v>20</v>
      </c>
      <c r="AO21" s="28"/>
      <c r="AP21" s="116">
        <v>14.5</v>
      </c>
      <c r="AQ21" s="31">
        <v>26</v>
      </c>
      <c r="AR21" s="28"/>
      <c r="AS21" s="116">
        <v>4.1</v>
      </c>
      <c r="AT21" s="31">
        <v>19</v>
      </c>
      <c r="AU21" s="28"/>
      <c r="AV21" s="116">
        <v>15</v>
      </c>
      <c r="AW21" s="31">
        <v>16</v>
      </c>
      <c r="AX21" s="28"/>
      <c r="AY21" s="116">
        <v>11</v>
      </c>
      <c r="AZ21" s="31">
        <v>11</v>
      </c>
      <c r="BA21" s="28"/>
      <c r="BB21" s="116">
        <v>28.7</v>
      </c>
      <c r="BC21" s="31">
        <v>28</v>
      </c>
      <c r="BD21" s="28"/>
      <c r="BE21" s="116">
        <v>3.7</v>
      </c>
      <c r="BF21" s="31">
        <v>15</v>
      </c>
      <c r="BG21" s="28"/>
      <c r="BH21" s="118">
        <v>300.5</v>
      </c>
      <c r="BI21" s="65">
        <v>15</v>
      </c>
      <c r="BJ21" s="138">
        <v>14</v>
      </c>
      <c r="BK21" s="28"/>
      <c r="BL21" s="58">
        <v>1</v>
      </c>
      <c r="BM21" s="58">
        <v>0</v>
      </c>
      <c r="BN21" s="58">
        <v>0</v>
      </c>
      <c r="BO21" s="58">
        <v>39</v>
      </c>
      <c r="BP21" s="28"/>
      <c r="BQ21" s="63">
        <v>7.5125</v>
      </c>
      <c r="BR21" s="28"/>
      <c r="BS21" s="58">
        <v>1</v>
      </c>
      <c r="BU21" s="34">
        <v>300.49</v>
      </c>
      <c r="BV21" s="33">
        <v>1</v>
      </c>
      <c r="BW21" s="33">
        <v>1</v>
      </c>
      <c r="BX21" s="72">
        <v>1</v>
      </c>
    </row>
    <row r="22" spans="1:76" s="21" customFormat="1" ht="15.75" customHeight="1" thickBot="1">
      <c r="A22" s="64">
        <v>16</v>
      </c>
      <c r="B22" s="30">
        <v>9</v>
      </c>
      <c r="C22" s="159" t="s">
        <v>198</v>
      </c>
      <c r="D22" s="159" t="s">
        <v>199</v>
      </c>
      <c r="E22" s="72" t="s">
        <v>170</v>
      </c>
      <c r="F22" s="126" t="s">
        <v>186</v>
      </c>
      <c r="G22" s="165" t="s">
        <v>180</v>
      </c>
      <c r="H22" s="28"/>
      <c r="I22" s="115">
        <v>4.6</v>
      </c>
      <c r="J22" s="31">
        <v>10</v>
      </c>
      <c r="K22" s="28"/>
      <c r="L22" s="115">
        <v>36.7</v>
      </c>
      <c r="M22" s="31">
        <v>27</v>
      </c>
      <c r="N22" s="28"/>
      <c r="O22" s="115">
        <v>0.9</v>
      </c>
      <c r="P22" s="31">
        <v>2</v>
      </c>
      <c r="Q22" s="28"/>
      <c r="R22" s="115">
        <v>1.6</v>
      </c>
      <c r="S22" s="31">
        <v>5</v>
      </c>
      <c r="T22" s="28"/>
      <c r="U22" s="115">
        <v>18.9</v>
      </c>
      <c r="V22" s="31">
        <v>17</v>
      </c>
      <c r="W22" s="28"/>
      <c r="X22" s="115">
        <v>0</v>
      </c>
      <c r="Y22" s="31">
        <v>1</v>
      </c>
      <c r="Z22" s="28"/>
      <c r="AA22" s="115">
        <v>7.1</v>
      </c>
      <c r="AB22" s="31">
        <v>19</v>
      </c>
      <c r="AC22" s="28"/>
      <c r="AD22" s="115">
        <v>7.3</v>
      </c>
      <c r="AE22" s="31">
        <v>24</v>
      </c>
      <c r="AF22" s="28"/>
      <c r="AG22" s="115">
        <v>14.1</v>
      </c>
      <c r="AH22" s="31">
        <v>24</v>
      </c>
      <c r="AI22" s="28"/>
      <c r="AJ22" s="115">
        <v>26.9</v>
      </c>
      <c r="AK22" s="31">
        <v>28</v>
      </c>
      <c r="AL22" s="28"/>
      <c r="AM22" s="115">
        <v>34.9</v>
      </c>
      <c r="AN22" s="31">
        <v>25</v>
      </c>
      <c r="AO22" s="28"/>
      <c r="AP22" s="115">
        <v>6.1</v>
      </c>
      <c r="AQ22" s="31">
        <v>12</v>
      </c>
      <c r="AR22" s="28"/>
      <c r="AS22" s="115">
        <v>14.9</v>
      </c>
      <c r="AT22" s="31">
        <v>34</v>
      </c>
      <c r="AU22" s="28"/>
      <c r="AV22" s="115">
        <v>34.2</v>
      </c>
      <c r="AW22" s="31">
        <v>26</v>
      </c>
      <c r="AX22" s="28"/>
      <c r="AY22" s="115">
        <v>95</v>
      </c>
      <c r="AZ22" s="31">
        <v>28</v>
      </c>
      <c r="BA22" s="28"/>
      <c r="BB22" s="115">
        <v>24.9</v>
      </c>
      <c r="BC22" s="31">
        <v>25</v>
      </c>
      <c r="BD22" s="28"/>
      <c r="BE22" s="115">
        <v>0.7</v>
      </c>
      <c r="BF22" s="31">
        <v>3</v>
      </c>
      <c r="BG22" s="28"/>
      <c r="BH22" s="117">
        <v>328.8</v>
      </c>
      <c r="BI22" s="65">
        <v>16</v>
      </c>
      <c r="BJ22" s="97">
        <v>9</v>
      </c>
      <c r="BK22" s="28"/>
      <c r="BL22" s="58">
        <v>0</v>
      </c>
      <c r="BM22" s="58">
        <v>0</v>
      </c>
      <c r="BN22" s="58">
        <v>0</v>
      </c>
      <c r="BO22" s="58">
        <v>40</v>
      </c>
      <c r="BP22" s="28"/>
      <c r="BQ22" s="63">
        <v>8.22</v>
      </c>
      <c r="BR22" s="28"/>
      <c r="BS22" s="58">
        <v>1</v>
      </c>
      <c r="BU22" s="34">
        <v>328.8</v>
      </c>
      <c r="BV22" s="33">
        <v>1</v>
      </c>
      <c r="BW22" s="33">
        <v>1</v>
      </c>
      <c r="BX22" s="72">
        <v>1</v>
      </c>
    </row>
    <row r="23" spans="1:76" s="21" customFormat="1" ht="15.75" customHeight="1" thickBot="1">
      <c r="A23" s="98">
        <v>17</v>
      </c>
      <c r="B23" s="32">
        <v>38</v>
      </c>
      <c r="C23" s="158" t="s">
        <v>237</v>
      </c>
      <c r="D23" s="158" t="s">
        <v>238</v>
      </c>
      <c r="E23" s="92" t="s">
        <v>178</v>
      </c>
      <c r="F23" s="127" t="s">
        <v>185</v>
      </c>
      <c r="G23" s="164" t="s">
        <v>183</v>
      </c>
      <c r="H23" s="28"/>
      <c r="I23" s="116">
        <v>11.6</v>
      </c>
      <c r="J23" s="31">
        <v>22</v>
      </c>
      <c r="K23" s="28"/>
      <c r="L23" s="116">
        <v>53.9</v>
      </c>
      <c r="M23" s="31">
        <v>36</v>
      </c>
      <c r="N23" s="28"/>
      <c r="O23" s="116">
        <v>2.2</v>
      </c>
      <c r="P23" s="31">
        <v>15</v>
      </c>
      <c r="Q23" s="28"/>
      <c r="R23" s="116">
        <v>40.1</v>
      </c>
      <c r="S23" s="31">
        <v>25</v>
      </c>
      <c r="T23" s="28"/>
      <c r="U23" s="116">
        <v>104.3</v>
      </c>
      <c r="V23" s="31">
        <v>24</v>
      </c>
      <c r="W23" s="28"/>
      <c r="X23" s="116">
        <v>0</v>
      </c>
      <c r="Y23" s="31">
        <v>1</v>
      </c>
      <c r="Z23" s="28"/>
      <c r="AA23" s="116">
        <v>11.5</v>
      </c>
      <c r="AB23" s="31">
        <v>24</v>
      </c>
      <c r="AC23" s="28"/>
      <c r="AD23" s="116">
        <v>3.5</v>
      </c>
      <c r="AE23" s="31">
        <v>11</v>
      </c>
      <c r="AF23" s="28"/>
      <c r="AG23" s="116">
        <v>21.9</v>
      </c>
      <c r="AH23" s="31">
        <v>29</v>
      </c>
      <c r="AI23" s="28"/>
      <c r="AJ23" s="116">
        <v>11.9</v>
      </c>
      <c r="AK23" s="31">
        <v>21</v>
      </c>
      <c r="AL23" s="28"/>
      <c r="AM23" s="116">
        <v>12.1</v>
      </c>
      <c r="AN23" s="31">
        <v>13</v>
      </c>
      <c r="AO23" s="28"/>
      <c r="AP23" s="116">
        <v>17.4</v>
      </c>
      <c r="AQ23" s="31">
        <v>31</v>
      </c>
      <c r="AR23" s="28"/>
      <c r="AS23" s="116">
        <v>3.1</v>
      </c>
      <c r="AT23" s="31">
        <v>17</v>
      </c>
      <c r="AU23" s="28"/>
      <c r="AV23" s="116">
        <v>25.1</v>
      </c>
      <c r="AW23" s="31">
        <v>22</v>
      </c>
      <c r="AX23" s="28"/>
      <c r="AY23" s="116">
        <v>16.7</v>
      </c>
      <c r="AZ23" s="31">
        <v>17</v>
      </c>
      <c r="BA23" s="28"/>
      <c r="BB23" s="116">
        <v>10.7</v>
      </c>
      <c r="BC23" s="31">
        <v>12</v>
      </c>
      <c r="BD23" s="28"/>
      <c r="BE23" s="116">
        <v>3.4</v>
      </c>
      <c r="BF23" s="31">
        <v>13</v>
      </c>
      <c r="BG23" s="28"/>
      <c r="BH23" s="118">
        <v>349.4</v>
      </c>
      <c r="BI23" s="65">
        <v>17</v>
      </c>
      <c r="BJ23" s="138">
        <v>38</v>
      </c>
      <c r="BK23" s="28"/>
      <c r="BL23" s="58">
        <v>1</v>
      </c>
      <c r="BM23" s="58">
        <v>0</v>
      </c>
      <c r="BN23" s="58">
        <v>0</v>
      </c>
      <c r="BO23" s="58">
        <v>39</v>
      </c>
      <c r="BP23" s="28"/>
      <c r="BQ23" s="63">
        <v>8.735</v>
      </c>
      <c r="BR23" s="28"/>
      <c r="BS23" s="58">
        <v>1</v>
      </c>
      <c r="BU23" s="34">
        <v>349.39</v>
      </c>
      <c r="BV23" s="33">
        <v>1</v>
      </c>
      <c r="BW23" s="33">
        <v>1</v>
      </c>
      <c r="BX23" s="72">
        <v>1</v>
      </c>
    </row>
    <row r="24" spans="1:76" s="21" customFormat="1" ht="15.75" customHeight="1" thickBot="1">
      <c r="A24" s="64">
        <v>18</v>
      </c>
      <c r="B24" s="30">
        <v>8</v>
      </c>
      <c r="C24" s="159" t="s">
        <v>139</v>
      </c>
      <c r="D24" s="159" t="s">
        <v>140</v>
      </c>
      <c r="E24" s="72" t="s">
        <v>166</v>
      </c>
      <c r="F24" s="126" t="s">
        <v>186</v>
      </c>
      <c r="G24" s="165" t="s">
        <v>180</v>
      </c>
      <c r="H24" s="28"/>
      <c r="I24" s="115">
        <v>100.1</v>
      </c>
      <c r="J24" s="31">
        <v>37</v>
      </c>
      <c r="K24" s="28"/>
      <c r="L24" s="115">
        <v>56.3</v>
      </c>
      <c r="M24" s="31">
        <v>37</v>
      </c>
      <c r="N24" s="28"/>
      <c r="O24" s="115">
        <v>3.8</v>
      </c>
      <c r="P24" s="31">
        <v>21</v>
      </c>
      <c r="Q24" s="28"/>
      <c r="R24" s="115">
        <v>10.2</v>
      </c>
      <c r="S24" s="31">
        <v>17</v>
      </c>
      <c r="T24" s="28"/>
      <c r="U24" s="115">
        <v>13.5</v>
      </c>
      <c r="V24" s="31">
        <v>15</v>
      </c>
      <c r="W24" s="28"/>
      <c r="X24" s="115">
        <v>0</v>
      </c>
      <c r="Y24" s="31">
        <v>1</v>
      </c>
      <c r="Z24" s="28"/>
      <c r="AA24" s="115">
        <v>7.1</v>
      </c>
      <c r="AB24" s="31">
        <v>19</v>
      </c>
      <c r="AC24" s="28"/>
      <c r="AD24" s="115">
        <v>0.9</v>
      </c>
      <c r="AE24" s="31">
        <v>2</v>
      </c>
      <c r="AF24" s="28"/>
      <c r="AG24" s="115">
        <v>9.1</v>
      </c>
      <c r="AH24" s="31">
        <v>13</v>
      </c>
      <c r="AI24" s="28"/>
      <c r="AJ24" s="115">
        <v>5.9</v>
      </c>
      <c r="AK24" s="31">
        <v>13</v>
      </c>
      <c r="AL24" s="28"/>
      <c r="AM24" s="115">
        <v>201.5</v>
      </c>
      <c r="AN24" s="31">
        <v>35</v>
      </c>
      <c r="AO24" s="28"/>
      <c r="AP24" s="115">
        <v>16.3</v>
      </c>
      <c r="AQ24" s="31">
        <v>28</v>
      </c>
      <c r="AR24" s="28"/>
      <c r="AS24" s="115">
        <v>2.1</v>
      </c>
      <c r="AT24" s="31">
        <v>10</v>
      </c>
      <c r="AU24" s="28"/>
      <c r="AV24" s="115">
        <v>13.2</v>
      </c>
      <c r="AW24" s="31">
        <v>14</v>
      </c>
      <c r="AX24" s="28"/>
      <c r="AY24" s="115">
        <v>12</v>
      </c>
      <c r="AZ24" s="31">
        <v>12</v>
      </c>
      <c r="BA24" s="28"/>
      <c r="BB24" s="115">
        <v>10.7</v>
      </c>
      <c r="BC24" s="31">
        <v>12</v>
      </c>
      <c r="BD24" s="28"/>
      <c r="BE24" s="115">
        <v>4.7</v>
      </c>
      <c r="BF24" s="31">
        <v>19</v>
      </c>
      <c r="BG24" s="28"/>
      <c r="BH24" s="117">
        <v>467.4</v>
      </c>
      <c r="BI24" s="65">
        <v>18</v>
      </c>
      <c r="BJ24" s="97">
        <v>8</v>
      </c>
      <c r="BK24" s="28"/>
      <c r="BL24" s="58">
        <v>0</v>
      </c>
      <c r="BM24" s="58">
        <v>2</v>
      </c>
      <c r="BN24" s="58">
        <v>1</v>
      </c>
      <c r="BO24" s="58">
        <v>37</v>
      </c>
      <c r="BP24" s="28"/>
      <c r="BQ24" s="63">
        <v>11.685</v>
      </c>
      <c r="BR24" s="28"/>
      <c r="BS24" s="58">
        <v>1</v>
      </c>
      <c r="BU24" s="34">
        <v>467.39979999999997</v>
      </c>
      <c r="BV24" s="33">
        <v>1</v>
      </c>
      <c r="BW24" s="33">
        <v>1</v>
      </c>
      <c r="BX24" s="72">
        <v>1</v>
      </c>
    </row>
    <row r="25" spans="1:76" s="21" customFormat="1" ht="15.75" customHeight="1" thickBot="1">
      <c r="A25" s="98">
        <v>19</v>
      </c>
      <c r="B25" s="32">
        <v>37</v>
      </c>
      <c r="C25" s="158" t="s">
        <v>235</v>
      </c>
      <c r="D25" s="158" t="s">
        <v>236</v>
      </c>
      <c r="E25" s="92" t="s">
        <v>275</v>
      </c>
      <c r="F25" s="127" t="s">
        <v>185</v>
      </c>
      <c r="G25" s="164" t="s">
        <v>183</v>
      </c>
      <c r="H25" s="28"/>
      <c r="I25" s="116">
        <v>91</v>
      </c>
      <c r="J25" s="31">
        <v>35</v>
      </c>
      <c r="K25" s="28"/>
      <c r="L25" s="116">
        <v>4.1</v>
      </c>
      <c r="M25" s="31">
        <v>7</v>
      </c>
      <c r="N25" s="28"/>
      <c r="O25" s="116">
        <v>25</v>
      </c>
      <c r="P25" s="31">
        <v>32</v>
      </c>
      <c r="Q25" s="28"/>
      <c r="R25" s="116">
        <v>300</v>
      </c>
      <c r="S25" s="31">
        <v>32</v>
      </c>
      <c r="T25" s="28"/>
      <c r="U25" s="116">
        <v>21.7</v>
      </c>
      <c r="V25" s="31">
        <v>18</v>
      </c>
      <c r="W25" s="28"/>
      <c r="X25" s="116">
        <v>0</v>
      </c>
      <c r="Y25" s="31">
        <v>1</v>
      </c>
      <c r="Z25" s="28"/>
      <c r="AA25" s="116">
        <v>10.4</v>
      </c>
      <c r="AB25" s="31">
        <v>21</v>
      </c>
      <c r="AC25" s="28"/>
      <c r="AD25" s="116">
        <v>4.6</v>
      </c>
      <c r="AE25" s="31">
        <v>16</v>
      </c>
      <c r="AF25" s="28"/>
      <c r="AG25" s="116">
        <v>13.9</v>
      </c>
      <c r="AH25" s="31">
        <v>23</v>
      </c>
      <c r="AI25" s="28"/>
      <c r="AJ25" s="116">
        <v>6.9</v>
      </c>
      <c r="AK25" s="31">
        <v>16</v>
      </c>
      <c r="AL25" s="28"/>
      <c r="AM25" s="116">
        <v>9.1</v>
      </c>
      <c r="AN25" s="31">
        <v>11</v>
      </c>
      <c r="AO25" s="28"/>
      <c r="AP25" s="116">
        <v>42</v>
      </c>
      <c r="AQ25" s="31">
        <v>34</v>
      </c>
      <c r="AR25" s="28"/>
      <c r="AS25" s="116">
        <v>2.3</v>
      </c>
      <c r="AT25" s="31">
        <v>15</v>
      </c>
      <c r="AU25" s="28"/>
      <c r="AV25" s="116">
        <v>24.1</v>
      </c>
      <c r="AW25" s="31">
        <v>21</v>
      </c>
      <c r="AX25" s="28"/>
      <c r="AY25" s="116">
        <v>47.3</v>
      </c>
      <c r="AZ25" s="31">
        <v>23</v>
      </c>
      <c r="BA25" s="28"/>
      <c r="BB25" s="116">
        <v>11.7</v>
      </c>
      <c r="BC25" s="31">
        <v>15</v>
      </c>
      <c r="BD25" s="28"/>
      <c r="BE25" s="116">
        <v>2.4</v>
      </c>
      <c r="BF25" s="31">
        <v>6</v>
      </c>
      <c r="BG25" s="28"/>
      <c r="BH25" s="118">
        <v>616.5</v>
      </c>
      <c r="BI25" s="65">
        <v>19</v>
      </c>
      <c r="BJ25" s="138">
        <v>37</v>
      </c>
      <c r="BK25" s="28"/>
      <c r="BL25" s="58">
        <v>0</v>
      </c>
      <c r="BM25" s="58">
        <v>0</v>
      </c>
      <c r="BN25" s="58">
        <v>1</v>
      </c>
      <c r="BO25" s="58">
        <v>39</v>
      </c>
      <c r="BP25" s="28"/>
      <c r="BQ25" s="63">
        <v>15.4125</v>
      </c>
      <c r="BR25" s="28"/>
      <c r="BS25" s="58">
        <v>1</v>
      </c>
      <c r="BU25" s="34">
        <v>616.5</v>
      </c>
      <c r="BV25" s="33">
        <v>1</v>
      </c>
      <c r="BW25" s="33">
        <v>1</v>
      </c>
      <c r="BX25" s="72">
        <v>1</v>
      </c>
    </row>
    <row r="26" spans="1:76" s="21" customFormat="1" ht="15.75" customHeight="1" thickBot="1">
      <c r="A26" s="64">
        <v>20</v>
      </c>
      <c r="B26" s="30">
        <v>48</v>
      </c>
      <c r="C26" s="159" t="s">
        <v>255</v>
      </c>
      <c r="D26" s="159" t="s">
        <v>256</v>
      </c>
      <c r="E26" s="72" t="s">
        <v>280</v>
      </c>
      <c r="F26" s="126" t="s">
        <v>185</v>
      </c>
      <c r="G26" s="165" t="s">
        <v>285</v>
      </c>
      <c r="H26" s="28"/>
      <c r="I26" s="115">
        <v>24.3</v>
      </c>
      <c r="J26" s="31">
        <v>27</v>
      </c>
      <c r="K26" s="28"/>
      <c r="L26" s="115">
        <v>81.8</v>
      </c>
      <c r="M26" s="31">
        <v>40</v>
      </c>
      <c r="N26" s="28"/>
      <c r="O26" s="115">
        <v>35</v>
      </c>
      <c r="P26" s="31">
        <v>34</v>
      </c>
      <c r="Q26" s="28"/>
      <c r="R26" s="115">
        <v>24.2</v>
      </c>
      <c r="S26" s="31">
        <v>22</v>
      </c>
      <c r="T26" s="28"/>
      <c r="U26" s="115">
        <v>77.1</v>
      </c>
      <c r="V26" s="31">
        <v>23</v>
      </c>
      <c r="W26" s="28"/>
      <c r="X26" s="115">
        <v>0</v>
      </c>
      <c r="Y26" s="31">
        <v>1</v>
      </c>
      <c r="Z26" s="28"/>
      <c r="AA26" s="115">
        <v>4.9</v>
      </c>
      <c r="AB26" s="31">
        <v>13</v>
      </c>
      <c r="AC26" s="28"/>
      <c r="AD26" s="115">
        <v>16.5</v>
      </c>
      <c r="AE26" s="31">
        <v>34</v>
      </c>
      <c r="AF26" s="28"/>
      <c r="AG26" s="115">
        <v>39.9</v>
      </c>
      <c r="AH26" s="31">
        <v>34</v>
      </c>
      <c r="AI26" s="28"/>
      <c r="AJ26" s="115">
        <v>41.5</v>
      </c>
      <c r="AK26" s="31">
        <v>34</v>
      </c>
      <c r="AL26" s="28"/>
      <c r="AM26" s="115">
        <v>78.1</v>
      </c>
      <c r="AN26" s="31">
        <v>30</v>
      </c>
      <c r="AO26" s="28"/>
      <c r="AP26" s="115">
        <v>15.6</v>
      </c>
      <c r="AQ26" s="31">
        <v>27</v>
      </c>
      <c r="AR26" s="28"/>
      <c r="AS26" s="115">
        <v>5.1</v>
      </c>
      <c r="AT26" s="31">
        <v>25</v>
      </c>
      <c r="AU26" s="28"/>
      <c r="AV26" s="115">
        <v>87.3</v>
      </c>
      <c r="AW26" s="31">
        <v>32</v>
      </c>
      <c r="AX26" s="28"/>
      <c r="AY26" s="115">
        <v>112.9</v>
      </c>
      <c r="AZ26" s="31">
        <v>29</v>
      </c>
      <c r="BA26" s="28"/>
      <c r="BB26" s="115">
        <v>93.3</v>
      </c>
      <c r="BC26" s="31">
        <v>34</v>
      </c>
      <c r="BD26" s="28"/>
      <c r="BE26" s="115">
        <v>14.4</v>
      </c>
      <c r="BF26" s="31">
        <v>31</v>
      </c>
      <c r="BG26" s="28"/>
      <c r="BH26" s="117">
        <v>751.9</v>
      </c>
      <c r="BI26" s="65">
        <v>20</v>
      </c>
      <c r="BJ26" s="97">
        <v>48</v>
      </c>
      <c r="BK26" s="28"/>
      <c r="BL26" s="58">
        <v>0</v>
      </c>
      <c r="BM26" s="58">
        <v>0</v>
      </c>
      <c r="BN26" s="58">
        <v>0</v>
      </c>
      <c r="BO26" s="58">
        <v>40</v>
      </c>
      <c r="BP26" s="28"/>
      <c r="BQ26" s="63">
        <v>18.7975</v>
      </c>
      <c r="BR26" s="28"/>
      <c r="BS26" s="58">
        <v>1</v>
      </c>
      <c r="BU26" s="34">
        <v>751.9</v>
      </c>
      <c r="BV26" s="33">
        <v>1</v>
      </c>
      <c r="BW26" s="33">
        <v>1</v>
      </c>
      <c r="BX26" s="72">
        <v>1</v>
      </c>
    </row>
    <row r="27" spans="1:76" s="21" customFormat="1" ht="15.75" customHeight="1" thickBot="1">
      <c r="A27" s="98">
        <v>21</v>
      </c>
      <c r="B27" s="32">
        <v>17</v>
      </c>
      <c r="C27" s="158" t="s">
        <v>209</v>
      </c>
      <c r="D27" s="158" t="s">
        <v>210</v>
      </c>
      <c r="E27" s="92" t="s">
        <v>263</v>
      </c>
      <c r="F27" s="127" t="s">
        <v>185</v>
      </c>
      <c r="G27" s="164" t="s">
        <v>180</v>
      </c>
      <c r="H27" s="28"/>
      <c r="I27" s="116">
        <v>3.7</v>
      </c>
      <c r="J27" s="31">
        <v>6</v>
      </c>
      <c r="K27" s="28"/>
      <c r="L27" s="116">
        <v>0.5</v>
      </c>
      <c r="M27" s="31">
        <v>1</v>
      </c>
      <c r="N27" s="28"/>
      <c r="O27" s="116">
        <v>1.1</v>
      </c>
      <c r="P27" s="31">
        <v>4</v>
      </c>
      <c r="Q27" s="28"/>
      <c r="R27" s="116">
        <v>50.5</v>
      </c>
      <c r="S27" s="31">
        <v>28</v>
      </c>
      <c r="T27" s="28"/>
      <c r="U27" s="116">
        <v>7.1</v>
      </c>
      <c r="V27" s="31">
        <v>8</v>
      </c>
      <c r="W27" s="28"/>
      <c r="X27" s="116">
        <v>0</v>
      </c>
      <c r="Y27" s="31">
        <v>1</v>
      </c>
      <c r="Z27" s="28"/>
      <c r="AA27" s="116">
        <v>3.8</v>
      </c>
      <c r="AB27" s="31">
        <v>10</v>
      </c>
      <c r="AC27" s="28"/>
      <c r="AD27" s="116">
        <v>3.6</v>
      </c>
      <c r="AE27" s="31">
        <v>12</v>
      </c>
      <c r="AF27" s="28"/>
      <c r="AG27" s="116">
        <v>8.1</v>
      </c>
      <c r="AH27" s="31">
        <v>10</v>
      </c>
      <c r="AI27" s="28"/>
      <c r="AJ27" s="116">
        <v>3.5</v>
      </c>
      <c r="AK27" s="31">
        <v>7</v>
      </c>
      <c r="AL27" s="28"/>
      <c r="AM27" s="116">
        <v>781.3</v>
      </c>
      <c r="AN27" s="31">
        <v>38</v>
      </c>
      <c r="AO27" s="28"/>
      <c r="AP27" s="116">
        <v>4.3</v>
      </c>
      <c r="AQ27" s="31">
        <v>6</v>
      </c>
      <c r="AR27" s="28"/>
      <c r="AS27" s="116">
        <v>2.1</v>
      </c>
      <c r="AT27" s="31">
        <v>10</v>
      </c>
      <c r="AU27" s="28"/>
      <c r="AV27" s="116">
        <v>12.2</v>
      </c>
      <c r="AW27" s="31">
        <v>12</v>
      </c>
      <c r="AX27" s="28"/>
      <c r="AY27" s="116">
        <v>20.2</v>
      </c>
      <c r="AZ27" s="31">
        <v>18</v>
      </c>
      <c r="BA27" s="28"/>
      <c r="BB27" s="116">
        <v>7.9</v>
      </c>
      <c r="BC27" s="31">
        <v>10</v>
      </c>
      <c r="BD27" s="28"/>
      <c r="BE27" s="116">
        <v>0.3</v>
      </c>
      <c r="BF27" s="31">
        <v>1</v>
      </c>
      <c r="BG27" s="28"/>
      <c r="BH27" s="118">
        <v>910.2</v>
      </c>
      <c r="BI27" s="65">
        <v>21</v>
      </c>
      <c r="BJ27" s="138">
        <v>17</v>
      </c>
      <c r="BK27" s="28"/>
      <c r="BL27" s="58">
        <v>0</v>
      </c>
      <c r="BM27" s="58">
        <v>0</v>
      </c>
      <c r="BN27" s="58">
        <v>0</v>
      </c>
      <c r="BO27" s="58">
        <v>40</v>
      </c>
      <c r="BP27" s="28"/>
      <c r="BQ27" s="63">
        <v>22.755</v>
      </c>
      <c r="BR27" s="28"/>
      <c r="BS27" s="58">
        <v>1</v>
      </c>
      <c r="BU27" s="34">
        <v>910.2</v>
      </c>
      <c r="BV27" s="33">
        <v>1</v>
      </c>
      <c r="BW27" s="33">
        <v>1</v>
      </c>
      <c r="BX27" s="72">
        <v>1</v>
      </c>
    </row>
    <row r="28" spans="1:76" s="21" customFormat="1" ht="15.75" customHeight="1" thickBot="1">
      <c r="A28" s="64">
        <v>22</v>
      </c>
      <c r="B28" s="30">
        <v>41</v>
      </c>
      <c r="C28" s="159" t="s">
        <v>241</v>
      </c>
      <c r="D28" s="159" t="s">
        <v>242</v>
      </c>
      <c r="E28" s="72" t="s">
        <v>277</v>
      </c>
      <c r="F28" s="126" t="s">
        <v>186</v>
      </c>
      <c r="G28" s="165" t="s">
        <v>181</v>
      </c>
      <c r="H28" s="28"/>
      <c r="I28" s="115">
        <v>95.5</v>
      </c>
      <c r="J28" s="31">
        <v>36</v>
      </c>
      <c r="K28" s="28"/>
      <c r="L28" s="115">
        <v>44.3</v>
      </c>
      <c r="M28" s="31">
        <v>30</v>
      </c>
      <c r="N28" s="28"/>
      <c r="O28" s="115">
        <v>5.4</v>
      </c>
      <c r="P28" s="31">
        <v>24</v>
      </c>
      <c r="Q28" s="28"/>
      <c r="R28" s="115">
        <v>2.5</v>
      </c>
      <c r="S28" s="31">
        <v>9</v>
      </c>
      <c r="T28" s="28"/>
      <c r="U28" s="115">
        <v>5.5</v>
      </c>
      <c r="V28" s="31">
        <v>4</v>
      </c>
      <c r="W28" s="28"/>
      <c r="X28" s="115">
        <v>0</v>
      </c>
      <c r="Y28" s="31">
        <v>1</v>
      </c>
      <c r="Z28" s="28"/>
      <c r="AA28" s="115">
        <v>600</v>
      </c>
      <c r="AB28" s="31">
        <v>36</v>
      </c>
      <c r="AC28" s="28"/>
      <c r="AD28" s="115">
        <v>5.8</v>
      </c>
      <c r="AE28" s="31">
        <v>19</v>
      </c>
      <c r="AF28" s="28"/>
      <c r="AG28" s="115">
        <v>5.9</v>
      </c>
      <c r="AH28" s="31">
        <v>7</v>
      </c>
      <c r="AI28" s="28"/>
      <c r="AJ28" s="115">
        <v>3.1</v>
      </c>
      <c r="AK28" s="31">
        <v>6</v>
      </c>
      <c r="AL28" s="28"/>
      <c r="AM28" s="115">
        <v>33.1</v>
      </c>
      <c r="AN28" s="31">
        <v>24</v>
      </c>
      <c r="AO28" s="28"/>
      <c r="AP28" s="115">
        <v>2</v>
      </c>
      <c r="AQ28" s="31">
        <v>1</v>
      </c>
      <c r="AR28" s="28"/>
      <c r="AS28" s="115">
        <v>7.3</v>
      </c>
      <c r="AT28" s="31">
        <v>29</v>
      </c>
      <c r="AU28" s="28"/>
      <c r="AV28" s="115">
        <v>27.3</v>
      </c>
      <c r="AW28" s="31">
        <v>23</v>
      </c>
      <c r="AX28" s="28"/>
      <c r="AY28" s="115">
        <v>57.3</v>
      </c>
      <c r="AZ28" s="31">
        <v>25</v>
      </c>
      <c r="BA28" s="28"/>
      <c r="BB28" s="115">
        <v>15.7</v>
      </c>
      <c r="BC28" s="31">
        <v>22</v>
      </c>
      <c r="BD28" s="28"/>
      <c r="BE28" s="115">
        <v>3.8</v>
      </c>
      <c r="BF28" s="31">
        <v>16</v>
      </c>
      <c r="BG28" s="28"/>
      <c r="BH28" s="117">
        <v>914.5</v>
      </c>
      <c r="BI28" s="65">
        <v>22</v>
      </c>
      <c r="BJ28" s="97">
        <v>41</v>
      </c>
      <c r="BK28" s="28"/>
      <c r="BL28" s="58">
        <v>0</v>
      </c>
      <c r="BM28" s="58">
        <v>0</v>
      </c>
      <c r="BN28" s="58">
        <v>0</v>
      </c>
      <c r="BO28" s="58">
        <v>40</v>
      </c>
      <c r="BP28" s="28"/>
      <c r="BQ28" s="63">
        <v>22.8625</v>
      </c>
      <c r="BR28" s="28"/>
      <c r="BS28" s="58">
        <v>1</v>
      </c>
      <c r="BU28" s="34">
        <v>914.5</v>
      </c>
      <c r="BV28" s="33">
        <v>1</v>
      </c>
      <c r="BW28" s="33">
        <v>1</v>
      </c>
      <c r="BX28" s="72">
        <v>1</v>
      </c>
    </row>
    <row r="29" spans="1:76" s="21" customFormat="1" ht="15.75" customHeight="1" thickBot="1">
      <c r="A29" s="98">
        <v>23</v>
      </c>
      <c r="B29" s="32">
        <v>32</v>
      </c>
      <c r="C29" s="158" t="s">
        <v>232</v>
      </c>
      <c r="D29" s="158" t="s">
        <v>158</v>
      </c>
      <c r="E29" s="92" t="s">
        <v>259</v>
      </c>
      <c r="F29" s="127" t="s">
        <v>185</v>
      </c>
      <c r="G29" s="164" t="s">
        <v>183</v>
      </c>
      <c r="H29" s="28"/>
      <c r="I29" s="116">
        <v>8.2</v>
      </c>
      <c r="J29" s="31">
        <v>19</v>
      </c>
      <c r="K29" s="28"/>
      <c r="L29" s="116">
        <v>11.6</v>
      </c>
      <c r="M29" s="31">
        <v>16</v>
      </c>
      <c r="N29" s="28"/>
      <c r="O29" s="116">
        <v>180</v>
      </c>
      <c r="P29" s="31">
        <v>38</v>
      </c>
      <c r="Q29" s="28"/>
      <c r="R29" s="116">
        <v>300</v>
      </c>
      <c r="S29" s="31">
        <v>32</v>
      </c>
      <c r="T29" s="28"/>
      <c r="U29" s="116">
        <v>330.7</v>
      </c>
      <c r="V29" s="31">
        <v>30</v>
      </c>
      <c r="W29" s="28"/>
      <c r="X29" s="116">
        <v>0</v>
      </c>
      <c r="Y29" s="31">
        <v>1</v>
      </c>
      <c r="Z29" s="28"/>
      <c r="AA29" s="116">
        <v>10.4</v>
      </c>
      <c r="AB29" s="31">
        <v>22</v>
      </c>
      <c r="AC29" s="28"/>
      <c r="AD29" s="116">
        <v>0.2</v>
      </c>
      <c r="AE29" s="31">
        <v>1</v>
      </c>
      <c r="AF29" s="28"/>
      <c r="AG29" s="116">
        <v>4.9</v>
      </c>
      <c r="AH29" s="31">
        <v>5</v>
      </c>
      <c r="AI29" s="28"/>
      <c r="AJ29" s="116">
        <v>7.9</v>
      </c>
      <c r="AK29" s="31">
        <v>17</v>
      </c>
      <c r="AL29" s="28"/>
      <c r="AM29" s="116">
        <v>21.3</v>
      </c>
      <c r="AN29" s="31">
        <v>19</v>
      </c>
      <c r="AO29" s="28"/>
      <c r="AP29" s="116">
        <v>12.4</v>
      </c>
      <c r="AQ29" s="31">
        <v>22</v>
      </c>
      <c r="AR29" s="28"/>
      <c r="AS29" s="116">
        <v>2.1</v>
      </c>
      <c r="AT29" s="31">
        <v>10</v>
      </c>
      <c r="AU29" s="28"/>
      <c r="AV29" s="116">
        <v>9.1</v>
      </c>
      <c r="AW29" s="31">
        <v>10</v>
      </c>
      <c r="AX29" s="28"/>
      <c r="AY29" s="116">
        <v>29.3</v>
      </c>
      <c r="AZ29" s="31">
        <v>22</v>
      </c>
      <c r="BA29" s="28"/>
      <c r="BB29" s="116">
        <v>34.3</v>
      </c>
      <c r="BC29" s="31">
        <v>29</v>
      </c>
      <c r="BD29" s="28"/>
      <c r="BE29" s="116">
        <v>2.4</v>
      </c>
      <c r="BF29" s="31">
        <v>7</v>
      </c>
      <c r="BG29" s="28"/>
      <c r="BH29" s="118">
        <v>964.8</v>
      </c>
      <c r="BI29" s="65">
        <v>23</v>
      </c>
      <c r="BJ29" s="138">
        <v>32</v>
      </c>
      <c r="BK29" s="28"/>
      <c r="BL29" s="58">
        <v>0</v>
      </c>
      <c r="BM29" s="58">
        <v>0</v>
      </c>
      <c r="BN29" s="58">
        <v>0</v>
      </c>
      <c r="BO29" s="58">
        <v>40</v>
      </c>
      <c r="BP29" s="28"/>
      <c r="BQ29" s="63">
        <v>24.12</v>
      </c>
      <c r="BR29" s="28"/>
      <c r="BS29" s="58">
        <v>1</v>
      </c>
      <c r="BU29" s="34">
        <v>964.8</v>
      </c>
      <c r="BV29" s="33">
        <v>1</v>
      </c>
      <c r="BW29" s="33">
        <v>1</v>
      </c>
      <c r="BX29" s="72">
        <v>1</v>
      </c>
    </row>
    <row r="30" spans="1:76" s="21" customFormat="1" ht="15.75" customHeight="1" thickBot="1">
      <c r="A30" s="64">
        <v>24</v>
      </c>
      <c r="B30" s="30">
        <v>36</v>
      </c>
      <c r="C30" s="159" t="s">
        <v>156</v>
      </c>
      <c r="D30" s="159" t="s">
        <v>157</v>
      </c>
      <c r="E30" s="72" t="s">
        <v>266</v>
      </c>
      <c r="F30" s="126" t="s">
        <v>188</v>
      </c>
      <c r="G30" s="165" t="s">
        <v>183</v>
      </c>
      <c r="H30" s="28"/>
      <c r="I30" s="115">
        <v>42</v>
      </c>
      <c r="J30" s="31">
        <v>29</v>
      </c>
      <c r="K30" s="28"/>
      <c r="L30" s="115">
        <v>0.8</v>
      </c>
      <c r="M30" s="31">
        <v>2</v>
      </c>
      <c r="N30" s="28"/>
      <c r="O30" s="115">
        <v>2.1</v>
      </c>
      <c r="P30" s="31">
        <v>13</v>
      </c>
      <c r="Q30" s="28"/>
      <c r="R30" s="115">
        <v>300</v>
      </c>
      <c r="S30" s="31">
        <v>32</v>
      </c>
      <c r="T30" s="28"/>
      <c r="U30" s="115">
        <v>76.1</v>
      </c>
      <c r="V30" s="31">
        <v>22</v>
      </c>
      <c r="W30" s="28"/>
      <c r="X30" s="115">
        <v>0</v>
      </c>
      <c r="Y30" s="31">
        <v>1</v>
      </c>
      <c r="Z30" s="28"/>
      <c r="AA30" s="115">
        <v>23.5</v>
      </c>
      <c r="AB30" s="31">
        <v>30</v>
      </c>
      <c r="AC30" s="28"/>
      <c r="AD30" s="115">
        <v>9.6</v>
      </c>
      <c r="AE30" s="31">
        <v>27</v>
      </c>
      <c r="AF30" s="28"/>
      <c r="AG30" s="115">
        <v>18.9</v>
      </c>
      <c r="AH30" s="31">
        <v>27</v>
      </c>
      <c r="AI30" s="28"/>
      <c r="AJ30" s="115">
        <v>39.5</v>
      </c>
      <c r="AK30" s="31">
        <v>32</v>
      </c>
      <c r="AL30" s="28"/>
      <c r="AM30" s="115">
        <v>23.7</v>
      </c>
      <c r="AN30" s="31">
        <v>21</v>
      </c>
      <c r="AO30" s="28"/>
      <c r="AP30" s="115">
        <v>17</v>
      </c>
      <c r="AQ30" s="31">
        <v>30</v>
      </c>
      <c r="AR30" s="28"/>
      <c r="AS30" s="115">
        <v>51.1</v>
      </c>
      <c r="AT30" s="31">
        <v>37</v>
      </c>
      <c r="AU30" s="28"/>
      <c r="AV30" s="115">
        <v>46.5</v>
      </c>
      <c r="AW30" s="31">
        <v>28</v>
      </c>
      <c r="AX30" s="28"/>
      <c r="AY30" s="115">
        <v>314.1</v>
      </c>
      <c r="AZ30" s="31">
        <v>35</v>
      </c>
      <c r="BA30" s="28"/>
      <c r="BB30" s="115">
        <v>25.7</v>
      </c>
      <c r="BC30" s="31">
        <v>26</v>
      </c>
      <c r="BD30" s="28"/>
      <c r="BE30" s="115">
        <v>17.8</v>
      </c>
      <c r="BF30" s="31">
        <v>32</v>
      </c>
      <c r="BG30" s="28"/>
      <c r="BH30" s="117">
        <v>1008.4</v>
      </c>
      <c r="BI30" s="65">
        <v>24</v>
      </c>
      <c r="BJ30" s="97">
        <v>36</v>
      </c>
      <c r="BK30" s="28"/>
      <c r="BL30" s="58">
        <v>0</v>
      </c>
      <c r="BM30" s="58">
        <v>0</v>
      </c>
      <c r="BN30" s="58">
        <v>0</v>
      </c>
      <c r="BO30" s="58">
        <v>40</v>
      </c>
      <c r="BP30" s="28"/>
      <c r="BQ30" s="63">
        <v>25.21</v>
      </c>
      <c r="BR30" s="28"/>
      <c r="BS30" s="58">
        <v>1</v>
      </c>
      <c r="BU30" s="34">
        <v>1008.4</v>
      </c>
      <c r="BV30" s="33">
        <v>1</v>
      </c>
      <c r="BW30" s="33">
        <v>1</v>
      </c>
      <c r="BX30" s="72">
        <v>1</v>
      </c>
    </row>
    <row r="31" spans="1:76" s="21" customFormat="1" ht="15.75" customHeight="1" thickBot="1">
      <c r="A31" s="98">
        <v>25</v>
      </c>
      <c r="B31" s="32">
        <v>44</v>
      </c>
      <c r="C31" s="158" t="s">
        <v>247</v>
      </c>
      <c r="D31" s="158" t="s">
        <v>248</v>
      </c>
      <c r="E31" s="92" t="s">
        <v>267</v>
      </c>
      <c r="F31" s="127" t="s">
        <v>185</v>
      </c>
      <c r="G31" s="164" t="s">
        <v>183</v>
      </c>
      <c r="H31" s="28"/>
      <c r="I31" s="116">
        <v>12.4</v>
      </c>
      <c r="J31" s="31">
        <v>23</v>
      </c>
      <c r="K31" s="28"/>
      <c r="L31" s="116">
        <v>7.7</v>
      </c>
      <c r="M31" s="31">
        <v>13</v>
      </c>
      <c r="N31" s="28"/>
      <c r="O31" s="116">
        <v>1.3</v>
      </c>
      <c r="P31" s="31">
        <v>7</v>
      </c>
      <c r="Q31" s="28"/>
      <c r="R31" s="116">
        <v>300</v>
      </c>
      <c r="S31" s="31">
        <v>32</v>
      </c>
      <c r="T31" s="28"/>
      <c r="U31" s="116">
        <v>310.9</v>
      </c>
      <c r="V31" s="31">
        <v>27</v>
      </c>
      <c r="W31" s="28"/>
      <c r="X31" s="116">
        <v>0</v>
      </c>
      <c r="Y31" s="31">
        <v>1</v>
      </c>
      <c r="Z31" s="28"/>
      <c r="AA31" s="116">
        <v>26.4</v>
      </c>
      <c r="AB31" s="31">
        <v>31</v>
      </c>
      <c r="AC31" s="28"/>
      <c r="AD31" s="116">
        <v>19.4</v>
      </c>
      <c r="AE31" s="31">
        <v>35</v>
      </c>
      <c r="AF31" s="28"/>
      <c r="AG31" s="116">
        <v>611.9</v>
      </c>
      <c r="AH31" s="31">
        <v>37</v>
      </c>
      <c r="AI31" s="28"/>
      <c r="AJ31" s="116">
        <v>26.9</v>
      </c>
      <c r="AK31" s="31">
        <v>28</v>
      </c>
      <c r="AL31" s="28"/>
      <c r="AM31" s="116">
        <v>26.1</v>
      </c>
      <c r="AN31" s="31">
        <v>22</v>
      </c>
      <c r="AO31" s="28"/>
      <c r="AP31" s="116">
        <v>6</v>
      </c>
      <c r="AQ31" s="31">
        <v>11</v>
      </c>
      <c r="AR31" s="28"/>
      <c r="AS31" s="116">
        <v>5.3</v>
      </c>
      <c r="AT31" s="31">
        <v>26</v>
      </c>
      <c r="AU31" s="28"/>
      <c r="AV31" s="116">
        <v>28.1</v>
      </c>
      <c r="AW31" s="31">
        <v>24</v>
      </c>
      <c r="AX31" s="28"/>
      <c r="AY31" s="116">
        <v>71.3</v>
      </c>
      <c r="AZ31" s="31">
        <v>26</v>
      </c>
      <c r="BA31" s="28"/>
      <c r="BB31" s="116">
        <v>12.7</v>
      </c>
      <c r="BC31" s="31">
        <v>18</v>
      </c>
      <c r="BD31" s="28"/>
      <c r="BE31" s="116">
        <v>6.8</v>
      </c>
      <c r="BF31" s="31">
        <v>25</v>
      </c>
      <c r="BG31" s="28"/>
      <c r="BH31" s="118">
        <v>1473.2</v>
      </c>
      <c r="BI31" s="65">
        <v>25</v>
      </c>
      <c r="BJ31" s="138">
        <v>44</v>
      </c>
      <c r="BK31" s="28"/>
      <c r="BL31" s="58">
        <v>0</v>
      </c>
      <c r="BM31" s="58">
        <v>1</v>
      </c>
      <c r="BN31" s="58">
        <v>0</v>
      </c>
      <c r="BO31" s="58">
        <v>39</v>
      </c>
      <c r="BP31" s="28"/>
      <c r="BQ31" s="63">
        <v>36.83</v>
      </c>
      <c r="BR31" s="28"/>
      <c r="BS31" s="58">
        <v>1</v>
      </c>
      <c r="BU31" s="34">
        <v>1473.1998999999998</v>
      </c>
      <c r="BV31" s="33">
        <v>1</v>
      </c>
      <c r="BW31" s="33">
        <v>1</v>
      </c>
      <c r="BX31" s="72">
        <v>1</v>
      </c>
    </row>
    <row r="32" spans="1:76" s="21" customFormat="1" ht="15.75" customHeight="1" thickBot="1">
      <c r="A32" s="64">
        <v>26</v>
      </c>
      <c r="B32" s="30">
        <v>39</v>
      </c>
      <c r="C32" s="159" t="s">
        <v>162</v>
      </c>
      <c r="D32" s="159" t="s">
        <v>161</v>
      </c>
      <c r="E32" s="72" t="s">
        <v>276</v>
      </c>
      <c r="F32" s="126" t="s">
        <v>190</v>
      </c>
      <c r="G32" s="165" t="s">
        <v>183</v>
      </c>
      <c r="H32" s="28"/>
      <c r="I32" s="115">
        <v>16.8</v>
      </c>
      <c r="J32" s="31">
        <v>25</v>
      </c>
      <c r="K32" s="28"/>
      <c r="L32" s="115">
        <v>51.8</v>
      </c>
      <c r="M32" s="31">
        <v>34</v>
      </c>
      <c r="N32" s="28"/>
      <c r="O32" s="115">
        <v>163.1</v>
      </c>
      <c r="P32" s="31">
        <v>37</v>
      </c>
      <c r="Q32" s="28"/>
      <c r="R32" s="115">
        <v>300</v>
      </c>
      <c r="S32" s="31">
        <v>32</v>
      </c>
      <c r="T32" s="28"/>
      <c r="U32" s="115">
        <v>546.8</v>
      </c>
      <c r="V32" s="31">
        <v>38</v>
      </c>
      <c r="W32" s="28"/>
      <c r="X32" s="115">
        <v>0</v>
      </c>
      <c r="Y32" s="31">
        <v>1</v>
      </c>
      <c r="Z32" s="28"/>
      <c r="AA32" s="115">
        <v>10.7</v>
      </c>
      <c r="AB32" s="31">
        <v>23</v>
      </c>
      <c r="AC32" s="28"/>
      <c r="AD32" s="115">
        <v>5.6</v>
      </c>
      <c r="AE32" s="31">
        <v>17</v>
      </c>
      <c r="AF32" s="28"/>
      <c r="AG32" s="115">
        <v>27.1</v>
      </c>
      <c r="AH32" s="31">
        <v>33</v>
      </c>
      <c r="AI32" s="28"/>
      <c r="AJ32" s="115">
        <v>27.1</v>
      </c>
      <c r="AK32" s="31">
        <v>30</v>
      </c>
      <c r="AL32" s="28"/>
      <c r="AM32" s="115">
        <v>90.1</v>
      </c>
      <c r="AN32" s="31">
        <v>32</v>
      </c>
      <c r="AO32" s="28"/>
      <c r="AP32" s="115">
        <v>65.6</v>
      </c>
      <c r="AQ32" s="31">
        <v>37</v>
      </c>
      <c r="AR32" s="28"/>
      <c r="AS32" s="115">
        <v>10.3</v>
      </c>
      <c r="AT32" s="31">
        <v>32</v>
      </c>
      <c r="AU32" s="28"/>
      <c r="AV32" s="115">
        <v>57.3</v>
      </c>
      <c r="AW32" s="31">
        <v>30</v>
      </c>
      <c r="AX32" s="28"/>
      <c r="AY32" s="115">
        <v>137.3</v>
      </c>
      <c r="AZ32" s="31">
        <v>31</v>
      </c>
      <c r="BA32" s="28"/>
      <c r="BB32" s="115">
        <v>13.7</v>
      </c>
      <c r="BC32" s="31">
        <v>21</v>
      </c>
      <c r="BD32" s="28"/>
      <c r="BE32" s="115">
        <v>4.8</v>
      </c>
      <c r="BF32" s="31">
        <v>22</v>
      </c>
      <c r="BG32" s="28"/>
      <c r="BH32" s="117">
        <v>1528.1</v>
      </c>
      <c r="BI32" s="65">
        <v>26</v>
      </c>
      <c r="BJ32" s="97">
        <v>39</v>
      </c>
      <c r="BK32" s="28"/>
      <c r="BL32" s="58">
        <v>0</v>
      </c>
      <c r="BM32" s="58">
        <v>0</v>
      </c>
      <c r="BN32" s="58">
        <v>0</v>
      </c>
      <c r="BO32" s="58">
        <v>40</v>
      </c>
      <c r="BP32" s="28"/>
      <c r="BQ32" s="63">
        <v>38.2025</v>
      </c>
      <c r="BR32" s="28"/>
      <c r="BS32" s="58">
        <v>1</v>
      </c>
      <c r="BU32" s="34">
        <v>1528.1</v>
      </c>
      <c r="BV32" s="33">
        <v>1</v>
      </c>
      <c r="BW32" s="33">
        <v>1</v>
      </c>
      <c r="BX32" s="72">
        <v>1</v>
      </c>
    </row>
    <row r="33" spans="1:76" s="21" customFormat="1" ht="15.75" customHeight="1" thickBot="1">
      <c r="A33" s="98">
        <v>27</v>
      </c>
      <c r="B33" s="32">
        <v>15</v>
      </c>
      <c r="C33" s="158" t="s">
        <v>207</v>
      </c>
      <c r="D33" s="158" t="s">
        <v>208</v>
      </c>
      <c r="E33" s="92" t="s">
        <v>173</v>
      </c>
      <c r="F33" s="127" t="s">
        <v>189</v>
      </c>
      <c r="G33" s="164" t="s">
        <v>181</v>
      </c>
      <c r="H33" s="28"/>
      <c r="I33" s="116">
        <v>900</v>
      </c>
      <c r="J33" s="31">
        <v>42</v>
      </c>
      <c r="K33" s="28"/>
      <c r="L33" s="116">
        <v>300</v>
      </c>
      <c r="M33" s="31">
        <v>41</v>
      </c>
      <c r="N33" s="28"/>
      <c r="O33" s="116">
        <v>180</v>
      </c>
      <c r="P33" s="31">
        <v>38</v>
      </c>
      <c r="Q33" s="28"/>
      <c r="R33" s="116">
        <v>19.9</v>
      </c>
      <c r="S33" s="31">
        <v>19</v>
      </c>
      <c r="T33" s="28"/>
      <c r="U33" s="116">
        <v>24.7</v>
      </c>
      <c r="V33" s="31">
        <v>19</v>
      </c>
      <c r="W33" s="28"/>
      <c r="X33" s="116">
        <v>0</v>
      </c>
      <c r="Y33" s="31">
        <v>1</v>
      </c>
      <c r="Z33" s="28"/>
      <c r="AA33" s="116">
        <v>1.8</v>
      </c>
      <c r="AB33" s="31">
        <v>4</v>
      </c>
      <c r="AC33" s="28"/>
      <c r="AD33" s="116">
        <v>7.3</v>
      </c>
      <c r="AE33" s="31">
        <v>23</v>
      </c>
      <c r="AF33" s="28"/>
      <c r="AG33" s="116">
        <v>8.9</v>
      </c>
      <c r="AH33" s="31">
        <v>11</v>
      </c>
      <c r="AI33" s="28"/>
      <c r="AJ33" s="116">
        <v>10.9</v>
      </c>
      <c r="AK33" s="31">
        <v>20</v>
      </c>
      <c r="AL33" s="28"/>
      <c r="AM33" s="116">
        <v>18.3</v>
      </c>
      <c r="AN33" s="31">
        <v>18</v>
      </c>
      <c r="AO33" s="28"/>
      <c r="AP33" s="116">
        <v>16.3</v>
      </c>
      <c r="AQ33" s="31">
        <v>28</v>
      </c>
      <c r="AR33" s="28"/>
      <c r="AS33" s="116">
        <v>4.9</v>
      </c>
      <c r="AT33" s="31">
        <v>22</v>
      </c>
      <c r="AU33" s="28"/>
      <c r="AV33" s="116">
        <v>13.2</v>
      </c>
      <c r="AW33" s="31">
        <v>14</v>
      </c>
      <c r="AX33" s="28"/>
      <c r="AY33" s="116">
        <v>15.2</v>
      </c>
      <c r="AZ33" s="31">
        <v>15</v>
      </c>
      <c r="BA33" s="28"/>
      <c r="BB33" s="116">
        <v>25.9</v>
      </c>
      <c r="BC33" s="31">
        <v>27</v>
      </c>
      <c r="BD33" s="28"/>
      <c r="BE33" s="116">
        <v>8.3</v>
      </c>
      <c r="BF33" s="31">
        <v>29</v>
      </c>
      <c r="BG33" s="28"/>
      <c r="BH33" s="118">
        <v>1555.6</v>
      </c>
      <c r="BI33" s="65">
        <v>27</v>
      </c>
      <c r="BJ33" s="138">
        <v>15</v>
      </c>
      <c r="BK33" s="28"/>
      <c r="BL33" s="58">
        <v>0</v>
      </c>
      <c r="BM33" s="58">
        <v>0</v>
      </c>
      <c r="BN33" s="58">
        <v>0</v>
      </c>
      <c r="BO33" s="58">
        <v>40</v>
      </c>
      <c r="BP33" s="28"/>
      <c r="BQ33" s="63">
        <v>38.89</v>
      </c>
      <c r="BR33" s="28"/>
      <c r="BS33" s="58">
        <v>1</v>
      </c>
      <c r="BU33" s="34">
        <v>1555.6</v>
      </c>
      <c r="BV33" s="33">
        <v>1</v>
      </c>
      <c r="BW33" s="33">
        <v>1</v>
      </c>
      <c r="BX33" s="72">
        <v>1</v>
      </c>
    </row>
    <row r="34" spans="1:76" s="21" customFormat="1" ht="15.75" customHeight="1" thickBot="1">
      <c r="A34" s="64">
        <v>28</v>
      </c>
      <c r="B34" s="30">
        <v>43</v>
      </c>
      <c r="C34" s="159" t="s">
        <v>245</v>
      </c>
      <c r="D34" s="159" t="s">
        <v>246</v>
      </c>
      <c r="E34" s="72" t="s">
        <v>264</v>
      </c>
      <c r="F34" s="126" t="s">
        <v>185</v>
      </c>
      <c r="G34" s="165" t="s">
        <v>183</v>
      </c>
      <c r="H34" s="28"/>
      <c r="I34" s="115">
        <v>152.5</v>
      </c>
      <c r="J34" s="31">
        <v>38</v>
      </c>
      <c r="K34" s="28"/>
      <c r="L34" s="115">
        <v>26.1</v>
      </c>
      <c r="M34" s="31">
        <v>23</v>
      </c>
      <c r="N34" s="28"/>
      <c r="O34" s="115">
        <v>40.3</v>
      </c>
      <c r="P34" s="31">
        <v>35</v>
      </c>
      <c r="Q34" s="28"/>
      <c r="R34" s="115">
        <v>300</v>
      </c>
      <c r="S34" s="31">
        <v>32</v>
      </c>
      <c r="T34" s="28"/>
      <c r="U34" s="115">
        <v>364</v>
      </c>
      <c r="V34" s="31">
        <v>33</v>
      </c>
      <c r="W34" s="28"/>
      <c r="X34" s="115">
        <v>0</v>
      </c>
      <c r="Y34" s="31">
        <v>1</v>
      </c>
      <c r="Z34" s="28"/>
      <c r="AA34" s="115">
        <v>480</v>
      </c>
      <c r="AB34" s="31">
        <v>35</v>
      </c>
      <c r="AC34" s="28"/>
      <c r="AD34" s="115">
        <v>71.4</v>
      </c>
      <c r="AE34" s="31">
        <v>38</v>
      </c>
      <c r="AF34" s="28"/>
      <c r="AG34" s="115">
        <v>24.9</v>
      </c>
      <c r="AH34" s="31">
        <v>31</v>
      </c>
      <c r="AI34" s="28"/>
      <c r="AJ34" s="115">
        <v>16.9</v>
      </c>
      <c r="AK34" s="31">
        <v>26</v>
      </c>
      <c r="AL34" s="28"/>
      <c r="AM34" s="115">
        <v>35.3</v>
      </c>
      <c r="AN34" s="31">
        <v>26</v>
      </c>
      <c r="AO34" s="28"/>
      <c r="AP34" s="115">
        <v>40.2</v>
      </c>
      <c r="AQ34" s="31">
        <v>33</v>
      </c>
      <c r="AR34" s="28"/>
      <c r="AS34" s="115">
        <v>9.9</v>
      </c>
      <c r="AT34" s="31">
        <v>31</v>
      </c>
      <c r="AU34" s="28"/>
      <c r="AV34" s="115">
        <v>97.5</v>
      </c>
      <c r="AW34" s="31">
        <v>33</v>
      </c>
      <c r="AX34" s="28"/>
      <c r="AY34" s="115">
        <v>132.9</v>
      </c>
      <c r="AZ34" s="31">
        <v>30</v>
      </c>
      <c r="BA34" s="28"/>
      <c r="BB34" s="115">
        <v>38.7</v>
      </c>
      <c r="BC34" s="31">
        <v>32</v>
      </c>
      <c r="BD34" s="28"/>
      <c r="BE34" s="115">
        <v>7.4</v>
      </c>
      <c r="BF34" s="31">
        <v>26</v>
      </c>
      <c r="BG34" s="28"/>
      <c r="BH34" s="117">
        <v>1838</v>
      </c>
      <c r="BI34" s="65">
        <v>28</v>
      </c>
      <c r="BJ34" s="97">
        <v>43</v>
      </c>
      <c r="BK34" s="28"/>
      <c r="BL34" s="58">
        <v>0</v>
      </c>
      <c r="BM34" s="58">
        <v>0</v>
      </c>
      <c r="BN34" s="58">
        <v>0</v>
      </c>
      <c r="BO34" s="58">
        <v>40</v>
      </c>
      <c r="BP34" s="28"/>
      <c r="BQ34" s="63">
        <v>45.95</v>
      </c>
      <c r="BR34" s="28"/>
      <c r="BS34" s="58">
        <v>1</v>
      </c>
      <c r="BU34" s="34">
        <v>1838</v>
      </c>
      <c r="BV34" s="33">
        <v>1</v>
      </c>
      <c r="BW34" s="33">
        <v>1</v>
      </c>
      <c r="BX34" s="72">
        <v>1</v>
      </c>
    </row>
    <row r="35" spans="1:76" s="21" customFormat="1" ht="15.75" customHeight="1" thickBot="1">
      <c r="A35" s="98">
        <v>29</v>
      </c>
      <c r="B35" s="32">
        <v>22</v>
      </c>
      <c r="C35" s="158" t="s">
        <v>219</v>
      </c>
      <c r="D35" s="158" t="s">
        <v>220</v>
      </c>
      <c r="E35" s="92" t="s">
        <v>264</v>
      </c>
      <c r="F35" s="127" t="s">
        <v>185</v>
      </c>
      <c r="G35" s="164" t="s">
        <v>183</v>
      </c>
      <c r="H35" s="28"/>
      <c r="I35" s="116">
        <v>9.1</v>
      </c>
      <c r="J35" s="31">
        <v>20</v>
      </c>
      <c r="K35" s="28"/>
      <c r="L35" s="116">
        <v>6.2</v>
      </c>
      <c r="M35" s="31">
        <v>11</v>
      </c>
      <c r="N35" s="28"/>
      <c r="O35" s="116">
        <v>5.3</v>
      </c>
      <c r="P35" s="31">
        <v>23</v>
      </c>
      <c r="Q35" s="28"/>
      <c r="R35" s="116">
        <v>300</v>
      </c>
      <c r="S35" s="31">
        <v>32</v>
      </c>
      <c r="T35" s="28"/>
      <c r="U35" s="116">
        <v>431.2</v>
      </c>
      <c r="V35" s="31">
        <v>36</v>
      </c>
      <c r="W35" s="28"/>
      <c r="X35" s="116">
        <v>0</v>
      </c>
      <c r="Y35" s="31">
        <v>1</v>
      </c>
      <c r="Z35" s="28"/>
      <c r="AA35" s="116">
        <v>72.9</v>
      </c>
      <c r="AB35" s="31">
        <v>32</v>
      </c>
      <c r="AC35" s="28"/>
      <c r="AD35" s="116">
        <v>6.6</v>
      </c>
      <c r="AE35" s="31">
        <v>22</v>
      </c>
      <c r="AF35" s="28"/>
      <c r="AG35" s="116">
        <v>780</v>
      </c>
      <c r="AH35" s="31">
        <v>38</v>
      </c>
      <c r="AI35" s="28"/>
      <c r="AJ35" s="116">
        <v>2.9</v>
      </c>
      <c r="AK35" s="31">
        <v>3</v>
      </c>
      <c r="AL35" s="28"/>
      <c r="AM35" s="116">
        <v>196.2</v>
      </c>
      <c r="AN35" s="31">
        <v>34</v>
      </c>
      <c r="AO35" s="28"/>
      <c r="AP35" s="116">
        <v>7.3</v>
      </c>
      <c r="AQ35" s="31">
        <v>18</v>
      </c>
      <c r="AR35" s="28"/>
      <c r="AS35" s="116">
        <v>6.1</v>
      </c>
      <c r="AT35" s="31">
        <v>27</v>
      </c>
      <c r="AU35" s="28"/>
      <c r="AV35" s="116">
        <v>21.4</v>
      </c>
      <c r="AW35" s="31">
        <v>20</v>
      </c>
      <c r="AX35" s="28"/>
      <c r="AY35" s="116">
        <v>16</v>
      </c>
      <c r="AZ35" s="31">
        <v>16</v>
      </c>
      <c r="BA35" s="28"/>
      <c r="BB35" s="116">
        <v>12.9</v>
      </c>
      <c r="BC35" s="31">
        <v>20</v>
      </c>
      <c r="BD35" s="28"/>
      <c r="BE35" s="116">
        <v>4.7</v>
      </c>
      <c r="BF35" s="31">
        <v>19</v>
      </c>
      <c r="BG35" s="28"/>
      <c r="BH35" s="118">
        <v>1878.8</v>
      </c>
      <c r="BI35" s="65">
        <v>29</v>
      </c>
      <c r="BJ35" s="138">
        <v>22</v>
      </c>
      <c r="BK35" s="28"/>
      <c r="BL35" s="58">
        <v>0</v>
      </c>
      <c r="BM35" s="58">
        <v>0</v>
      </c>
      <c r="BN35" s="58">
        <v>2</v>
      </c>
      <c r="BO35" s="58">
        <v>38</v>
      </c>
      <c r="BP35" s="28"/>
      <c r="BQ35" s="63">
        <v>46.97</v>
      </c>
      <c r="BR35" s="28"/>
      <c r="BS35" s="58">
        <v>1</v>
      </c>
      <c r="BU35" s="34">
        <v>1878.8</v>
      </c>
      <c r="BV35" s="33">
        <v>1</v>
      </c>
      <c r="BW35" s="33">
        <v>1</v>
      </c>
      <c r="BX35" s="72">
        <v>1</v>
      </c>
    </row>
    <row r="36" spans="1:76" s="21" customFormat="1" ht="15.75" customHeight="1" thickBot="1">
      <c r="A36" s="64">
        <v>30</v>
      </c>
      <c r="B36" s="30">
        <v>42</v>
      </c>
      <c r="C36" s="159" t="s">
        <v>243</v>
      </c>
      <c r="D36" s="159" t="s">
        <v>244</v>
      </c>
      <c r="E36" s="72" t="s">
        <v>171</v>
      </c>
      <c r="F36" s="126" t="s">
        <v>185</v>
      </c>
      <c r="G36" s="165" t="s">
        <v>183</v>
      </c>
      <c r="H36" s="28"/>
      <c r="I36" s="115">
        <v>48.2</v>
      </c>
      <c r="J36" s="31">
        <v>30</v>
      </c>
      <c r="K36" s="28"/>
      <c r="L36" s="115">
        <v>50</v>
      </c>
      <c r="M36" s="31">
        <v>33</v>
      </c>
      <c r="N36" s="28"/>
      <c r="O36" s="115">
        <v>14.1</v>
      </c>
      <c r="P36" s="31">
        <v>29</v>
      </c>
      <c r="Q36" s="28"/>
      <c r="R36" s="115">
        <v>300</v>
      </c>
      <c r="S36" s="31">
        <v>32</v>
      </c>
      <c r="T36" s="28"/>
      <c r="U36" s="115">
        <v>319.6</v>
      </c>
      <c r="V36" s="31">
        <v>28</v>
      </c>
      <c r="W36" s="28"/>
      <c r="X36" s="115">
        <v>0</v>
      </c>
      <c r="Y36" s="31">
        <v>1</v>
      </c>
      <c r="Z36" s="28"/>
      <c r="AA36" s="115">
        <v>600</v>
      </c>
      <c r="AB36" s="31">
        <v>36</v>
      </c>
      <c r="AC36" s="28"/>
      <c r="AD36" s="115">
        <v>14.6</v>
      </c>
      <c r="AE36" s="31">
        <v>31</v>
      </c>
      <c r="AF36" s="28"/>
      <c r="AG36" s="115">
        <v>44.1</v>
      </c>
      <c r="AH36" s="31">
        <v>35</v>
      </c>
      <c r="AI36" s="28"/>
      <c r="AJ36" s="115">
        <v>39.5</v>
      </c>
      <c r="AK36" s="31">
        <v>32</v>
      </c>
      <c r="AL36" s="28"/>
      <c r="AM36" s="115">
        <v>37.1</v>
      </c>
      <c r="AN36" s="31">
        <v>27</v>
      </c>
      <c r="AO36" s="28"/>
      <c r="AP36" s="115">
        <v>59.6</v>
      </c>
      <c r="AQ36" s="31">
        <v>36</v>
      </c>
      <c r="AR36" s="28"/>
      <c r="AS36" s="115">
        <v>4.3</v>
      </c>
      <c r="AT36" s="31">
        <v>21</v>
      </c>
      <c r="AU36" s="28"/>
      <c r="AV36" s="115">
        <v>109.3</v>
      </c>
      <c r="AW36" s="31">
        <v>35</v>
      </c>
      <c r="AX36" s="28"/>
      <c r="AY36" s="115">
        <v>192.3</v>
      </c>
      <c r="AZ36" s="31">
        <v>33</v>
      </c>
      <c r="BA36" s="28"/>
      <c r="BB36" s="115">
        <v>46.3</v>
      </c>
      <c r="BC36" s="31">
        <v>33</v>
      </c>
      <c r="BD36" s="28"/>
      <c r="BE36" s="115">
        <v>36.4</v>
      </c>
      <c r="BF36" s="31">
        <v>36</v>
      </c>
      <c r="BG36" s="28"/>
      <c r="BH36" s="117">
        <v>1915.4</v>
      </c>
      <c r="BI36" s="65">
        <v>30</v>
      </c>
      <c r="BJ36" s="97">
        <v>42</v>
      </c>
      <c r="BK36" s="28"/>
      <c r="BL36" s="58">
        <v>0</v>
      </c>
      <c r="BM36" s="58">
        <v>0</v>
      </c>
      <c r="BN36" s="58">
        <v>0</v>
      </c>
      <c r="BO36" s="58">
        <v>40</v>
      </c>
      <c r="BP36" s="28"/>
      <c r="BQ36" s="63">
        <v>47.885</v>
      </c>
      <c r="BR36" s="28"/>
      <c r="BS36" s="58">
        <v>1</v>
      </c>
      <c r="BU36" s="34">
        <v>1915.4</v>
      </c>
      <c r="BV36" s="33">
        <v>1</v>
      </c>
      <c r="BW36" s="33">
        <v>1</v>
      </c>
      <c r="BX36" s="72">
        <v>1</v>
      </c>
    </row>
    <row r="37" spans="1:76" s="21" customFormat="1" ht="15.75" customHeight="1" thickBot="1">
      <c r="A37" s="98">
        <v>31</v>
      </c>
      <c r="B37" s="32">
        <v>27</v>
      </c>
      <c r="C37" s="158" t="s">
        <v>226</v>
      </c>
      <c r="D37" s="158" t="s">
        <v>227</v>
      </c>
      <c r="E37" s="92" t="s">
        <v>269</v>
      </c>
      <c r="F37" s="127" t="s">
        <v>284</v>
      </c>
      <c r="G37" s="164" t="s">
        <v>180</v>
      </c>
      <c r="H37" s="28"/>
      <c r="I37" s="116">
        <v>780</v>
      </c>
      <c r="J37" s="31">
        <v>40</v>
      </c>
      <c r="K37" s="28"/>
      <c r="L37" s="116">
        <v>30.8</v>
      </c>
      <c r="M37" s="31">
        <v>25</v>
      </c>
      <c r="N37" s="28"/>
      <c r="O37" s="116">
        <v>3.1</v>
      </c>
      <c r="P37" s="31">
        <v>19</v>
      </c>
      <c r="Q37" s="28"/>
      <c r="R37" s="116">
        <v>300</v>
      </c>
      <c r="S37" s="31">
        <v>32</v>
      </c>
      <c r="T37" s="28"/>
      <c r="U37" s="116">
        <v>130.2</v>
      </c>
      <c r="V37" s="31">
        <v>25</v>
      </c>
      <c r="W37" s="28"/>
      <c r="X37" s="116">
        <v>0</v>
      </c>
      <c r="Y37" s="31">
        <v>1</v>
      </c>
      <c r="Z37" s="28"/>
      <c r="AA37" s="116">
        <v>600</v>
      </c>
      <c r="AB37" s="31">
        <v>36</v>
      </c>
      <c r="AC37" s="28"/>
      <c r="AD37" s="116">
        <v>0.9</v>
      </c>
      <c r="AE37" s="31">
        <v>3</v>
      </c>
      <c r="AF37" s="28"/>
      <c r="AG37" s="116">
        <v>8.9</v>
      </c>
      <c r="AH37" s="31">
        <v>12</v>
      </c>
      <c r="AI37" s="28"/>
      <c r="AJ37" s="116">
        <v>12.9</v>
      </c>
      <c r="AK37" s="31">
        <v>23</v>
      </c>
      <c r="AL37" s="28"/>
      <c r="AM37" s="116">
        <v>27.7</v>
      </c>
      <c r="AN37" s="31">
        <v>23</v>
      </c>
      <c r="AO37" s="28"/>
      <c r="AP37" s="116">
        <v>8.4</v>
      </c>
      <c r="AQ37" s="31">
        <v>20</v>
      </c>
      <c r="AR37" s="28"/>
      <c r="AS37" s="116">
        <v>1.3</v>
      </c>
      <c r="AT37" s="31">
        <v>6</v>
      </c>
      <c r="AU37" s="28"/>
      <c r="AV37" s="116">
        <v>13.1</v>
      </c>
      <c r="AW37" s="31">
        <v>13</v>
      </c>
      <c r="AX37" s="28"/>
      <c r="AY37" s="116">
        <v>57.3</v>
      </c>
      <c r="AZ37" s="31">
        <v>24</v>
      </c>
      <c r="BA37" s="28"/>
      <c r="BB37" s="116">
        <v>19.7</v>
      </c>
      <c r="BC37" s="31">
        <v>23</v>
      </c>
      <c r="BD37" s="28"/>
      <c r="BE37" s="116">
        <v>3.8</v>
      </c>
      <c r="BF37" s="31">
        <v>17</v>
      </c>
      <c r="BG37" s="28"/>
      <c r="BH37" s="118">
        <v>1998.1</v>
      </c>
      <c r="BI37" s="65">
        <v>31</v>
      </c>
      <c r="BJ37" s="138">
        <v>27</v>
      </c>
      <c r="BK37" s="28"/>
      <c r="BL37" s="58">
        <v>0</v>
      </c>
      <c r="BM37" s="58">
        <v>0</v>
      </c>
      <c r="BN37" s="58">
        <v>0</v>
      </c>
      <c r="BO37" s="58">
        <v>40</v>
      </c>
      <c r="BP37" s="28"/>
      <c r="BQ37" s="63">
        <v>49.9525</v>
      </c>
      <c r="BR37" s="28"/>
      <c r="BS37" s="58">
        <v>1</v>
      </c>
      <c r="BU37" s="34">
        <v>1998.1</v>
      </c>
      <c r="BV37" s="33">
        <v>1</v>
      </c>
      <c r="BW37" s="33">
        <v>1</v>
      </c>
      <c r="BX37" s="72">
        <v>1</v>
      </c>
    </row>
    <row r="38" spans="1:76" s="21" customFormat="1" ht="15.75" customHeight="1" thickBot="1">
      <c r="A38" s="64">
        <v>32</v>
      </c>
      <c r="B38" s="30">
        <v>26</v>
      </c>
      <c r="C38" s="159" t="s">
        <v>150</v>
      </c>
      <c r="D38" s="159" t="s">
        <v>225</v>
      </c>
      <c r="E38" s="72" t="s">
        <v>268</v>
      </c>
      <c r="F38" s="126" t="s">
        <v>185</v>
      </c>
      <c r="G38" s="165" t="s">
        <v>180</v>
      </c>
      <c r="H38" s="28"/>
      <c r="I38" s="115">
        <v>900</v>
      </c>
      <c r="J38" s="31">
        <v>42</v>
      </c>
      <c r="K38" s="28"/>
      <c r="L38" s="115">
        <v>300</v>
      </c>
      <c r="M38" s="31">
        <v>41</v>
      </c>
      <c r="N38" s="28"/>
      <c r="O38" s="115">
        <v>300</v>
      </c>
      <c r="P38" s="31">
        <v>40</v>
      </c>
      <c r="Q38" s="28"/>
      <c r="R38" s="115">
        <v>5.6</v>
      </c>
      <c r="S38" s="31">
        <v>14</v>
      </c>
      <c r="T38" s="28"/>
      <c r="U38" s="115">
        <v>383.6</v>
      </c>
      <c r="V38" s="31">
        <v>35</v>
      </c>
      <c r="W38" s="28"/>
      <c r="X38" s="115">
        <v>0</v>
      </c>
      <c r="Y38" s="31">
        <v>1</v>
      </c>
      <c r="Z38" s="28"/>
      <c r="AA38" s="115">
        <v>6.9</v>
      </c>
      <c r="AB38" s="31">
        <v>18</v>
      </c>
      <c r="AC38" s="28"/>
      <c r="AD38" s="115">
        <v>3.2</v>
      </c>
      <c r="AE38" s="31">
        <v>9</v>
      </c>
      <c r="AF38" s="28"/>
      <c r="AG38" s="115">
        <v>7.9</v>
      </c>
      <c r="AH38" s="31">
        <v>8</v>
      </c>
      <c r="AI38" s="28"/>
      <c r="AJ38" s="115">
        <v>14.5</v>
      </c>
      <c r="AK38" s="31">
        <v>25</v>
      </c>
      <c r="AL38" s="28"/>
      <c r="AM38" s="115">
        <v>45.7</v>
      </c>
      <c r="AN38" s="31">
        <v>28</v>
      </c>
      <c r="AO38" s="28"/>
      <c r="AP38" s="115">
        <v>10.2</v>
      </c>
      <c r="AQ38" s="31">
        <v>21</v>
      </c>
      <c r="AR38" s="28"/>
      <c r="AS38" s="115">
        <v>2.7</v>
      </c>
      <c r="AT38" s="31">
        <v>16</v>
      </c>
      <c r="AU38" s="28"/>
      <c r="AV38" s="115">
        <v>11.5</v>
      </c>
      <c r="AW38" s="31">
        <v>11</v>
      </c>
      <c r="AX38" s="28"/>
      <c r="AY38" s="115">
        <v>28.3</v>
      </c>
      <c r="AZ38" s="31">
        <v>21</v>
      </c>
      <c r="BA38" s="28"/>
      <c r="BB38" s="115">
        <v>37.7</v>
      </c>
      <c r="BC38" s="31">
        <v>31</v>
      </c>
      <c r="BD38" s="28"/>
      <c r="BE38" s="115">
        <v>3.6</v>
      </c>
      <c r="BF38" s="31">
        <v>14</v>
      </c>
      <c r="BG38" s="28"/>
      <c r="BH38" s="117">
        <v>2061.4</v>
      </c>
      <c r="BI38" s="65">
        <v>32</v>
      </c>
      <c r="BJ38" s="97">
        <v>26</v>
      </c>
      <c r="BK38" s="28"/>
      <c r="BL38" s="58">
        <v>0</v>
      </c>
      <c r="BM38" s="58">
        <v>0</v>
      </c>
      <c r="BN38" s="58">
        <v>0</v>
      </c>
      <c r="BO38" s="58">
        <v>40</v>
      </c>
      <c r="BP38" s="28"/>
      <c r="BQ38" s="63">
        <v>51.535</v>
      </c>
      <c r="BR38" s="28"/>
      <c r="BS38" s="58">
        <v>1</v>
      </c>
      <c r="BU38" s="34">
        <v>2061.4</v>
      </c>
      <c r="BV38" s="33">
        <v>1</v>
      </c>
      <c r="BW38" s="33">
        <v>1</v>
      </c>
      <c r="BX38" s="72">
        <v>1</v>
      </c>
    </row>
    <row r="39" spans="1:76" s="21" customFormat="1" ht="15.75" customHeight="1" thickBot="1">
      <c r="A39" s="98">
        <v>33</v>
      </c>
      <c r="B39" s="32">
        <v>35</v>
      </c>
      <c r="C39" s="158" t="s">
        <v>163</v>
      </c>
      <c r="D39" s="158" t="s">
        <v>164</v>
      </c>
      <c r="E39" s="92" t="s">
        <v>177</v>
      </c>
      <c r="F39" s="127" t="s">
        <v>185</v>
      </c>
      <c r="G39" s="164" t="s">
        <v>183</v>
      </c>
      <c r="H39" s="28"/>
      <c r="I39" s="116">
        <v>7.6</v>
      </c>
      <c r="J39" s="31">
        <v>17</v>
      </c>
      <c r="K39" s="28"/>
      <c r="L39" s="116">
        <v>20.9</v>
      </c>
      <c r="M39" s="31">
        <v>21</v>
      </c>
      <c r="N39" s="28"/>
      <c r="O39" s="116">
        <v>300</v>
      </c>
      <c r="P39" s="31">
        <v>40</v>
      </c>
      <c r="Q39" s="28"/>
      <c r="R39" s="116">
        <v>21.6</v>
      </c>
      <c r="S39" s="31">
        <v>20</v>
      </c>
      <c r="T39" s="28"/>
      <c r="U39" s="116">
        <v>900</v>
      </c>
      <c r="V39" s="31">
        <v>40</v>
      </c>
      <c r="W39" s="28"/>
      <c r="X39" s="116">
        <v>0</v>
      </c>
      <c r="Y39" s="31">
        <v>1</v>
      </c>
      <c r="Z39" s="28"/>
      <c r="AA39" s="116">
        <v>336.7</v>
      </c>
      <c r="AB39" s="31">
        <v>34</v>
      </c>
      <c r="AC39" s="28"/>
      <c r="AD39" s="116">
        <v>27.3</v>
      </c>
      <c r="AE39" s="31">
        <v>37</v>
      </c>
      <c r="AF39" s="28"/>
      <c r="AG39" s="116">
        <v>14.5</v>
      </c>
      <c r="AH39" s="31">
        <v>25</v>
      </c>
      <c r="AI39" s="28"/>
      <c r="AJ39" s="116">
        <v>23.9</v>
      </c>
      <c r="AK39" s="31">
        <v>27</v>
      </c>
      <c r="AL39" s="28"/>
      <c r="AM39" s="116">
        <v>15.9</v>
      </c>
      <c r="AN39" s="31">
        <v>16</v>
      </c>
      <c r="AO39" s="28"/>
      <c r="AP39" s="116">
        <v>2.6</v>
      </c>
      <c r="AQ39" s="31">
        <v>3</v>
      </c>
      <c r="AR39" s="28"/>
      <c r="AS39" s="116">
        <v>36.1</v>
      </c>
      <c r="AT39" s="31">
        <v>36</v>
      </c>
      <c r="AU39" s="28"/>
      <c r="AV39" s="116">
        <v>98.3</v>
      </c>
      <c r="AW39" s="31">
        <v>34</v>
      </c>
      <c r="AX39" s="28"/>
      <c r="AY39" s="116">
        <v>216.7</v>
      </c>
      <c r="AZ39" s="31">
        <v>34</v>
      </c>
      <c r="BA39" s="28"/>
      <c r="BB39" s="116">
        <v>35.7</v>
      </c>
      <c r="BC39" s="31">
        <v>30</v>
      </c>
      <c r="BD39" s="28"/>
      <c r="BE39" s="116">
        <v>13.6</v>
      </c>
      <c r="BF39" s="31">
        <v>30</v>
      </c>
      <c r="BG39" s="28"/>
      <c r="BH39" s="118">
        <v>2071.4</v>
      </c>
      <c r="BI39" s="65">
        <v>33</v>
      </c>
      <c r="BJ39" s="138">
        <v>35</v>
      </c>
      <c r="BK39" s="28"/>
      <c r="BL39" s="58">
        <v>0</v>
      </c>
      <c r="BM39" s="58">
        <v>0</v>
      </c>
      <c r="BN39" s="58">
        <v>0</v>
      </c>
      <c r="BO39" s="58">
        <v>40</v>
      </c>
      <c r="BP39" s="28"/>
      <c r="BQ39" s="63">
        <v>51.785</v>
      </c>
      <c r="BR39" s="28"/>
      <c r="BS39" s="58">
        <v>1</v>
      </c>
      <c r="BU39" s="34">
        <v>2071.4</v>
      </c>
      <c r="BV39" s="33">
        <v>1</v>
      </c>
      <c r="BW39" s="33">
        <v>1</v>
      </c>
      <c r="BX39" s="72">
        <v>1</v>
      </c>
    </row>
    <row r="40" spans="1:76" s="21" customFormat="1" ht="15.75" customHeight="1" thickBot="1">
      <c r="A40" s="64">
        <v>34</v>
      </c>
      <c r="B40" s="30">
        <v>40</v>
      </c>
      <c r="C40" s="159" t="s">
        <v>239</v>
      </c>
      <c r="D40" s="159" t="s">
        <v>240</v>
      </c>
      <c r="E40" s="72" t="s">
        <v>264</v>
      </c>
      <c r="F40" s="126" t="s">
        <v>185</v>
      </c>
      <c r="G40" s="165" t="s">
        <v>183</v>
      </c>
      <c r="H40" s="28"/>
      <c r="I40" s="115">
        <v>509.3</v>
      </c>
      <c r="J40" s="31">
        <v>39</v>
      </c>
      <c r="K40" s="28"/>
      <c r="L40" s="115">
        <v>39.4</v>
      </c>
      <c r="M40" s="31">
        <v>28</v>
      </c>
      <c r="N40" s="28"/>
      <c r="O40" s="115">
        <v>40.6</v>
      </c>
      <c r="P40" s="31">
        <v>36</v>
      </c>
      <c r="Q40" s="28"/>
      <c r="R40" s="115">
        <v>35.1</v>
      </c>
      <c r="S40" s="31">
        <v>24</v>
      </c>
      <c r="T40" s="28"/>
      <c r="U40" s="115">
        <v>321.3</v>
      </c>
      <c r="V40" s="31">
        <v>29</v>
      </c>
      <c r="W40" s="28"/>
      <c r="X40" s="115">
        <v>0</v>
      </c>
      <c r="Y40" s="31">
        <v>1</v>
      </c>
      <c r="Z40" s="28"/>
      <c r="AA40" s="115">
        <v>600</v>
      </c>
      <c r="AB40" s="31">
        <v>36</v>
      </c>
      <c r="AC40" s="28"/>
      <c r="AD40" s="115">
        <v>7.7</v>
      </c>
      <c r="AE40" s="31">
        <v>25</v>
      </c>
      <c r="AF40" s="28"/>
      <c r="AG40" s="115">
        <v>4.1</v>
      </c>
      <c r="AH40" s="31">
        <v>4</v>
      </c>
      <c r="AI40" s="28"/>
      <c r="AJ40" s="115">
        <v>305.3</v>
      </c>
      <c r="AK40" s="31">
        <v>35</v>
      </c>
      <c r="AL40" s="28"/>
      <c r="AM40" s="115">
        <v>83.1</v>
      </c>
      <c r="AN40" s="31">
        <v>31</v>
      </c>
      <c r="AO40" s="28"/>
      <c r="AP40" s="115">
        <v>3</v>
      </c>
      <c r="AQ40" s="31">
        <v>4</v>
      </c>
      <c r="AR40" s="28"/>
      <c r="AS40" s="115">
        <v>1.7</v>
      </c>
      <c r="AT40" s="31">
        <v>7</v>
      </c>
      <c r="AU40" s="28"/>
      <c r="AV40" s="115">
        <v>28.5</v>
      </c>
      <c r="AW40" s="31">
        <v>25</v>
      </c>
      <c r="AX40" s="28"/>
      <c r="AY40" s="115">
        <v>82.9</v>
      </c>
      <c r="AZ40" s="31">
        <v>27</v>
      </c>
      <c r="BA40" s="28"/>
      <c r="BB40" s="115">
        <v>20.7</v>
      </c>
      <c r="BC40" s="31">
        <v>24</v>
      </c>
      <c r="BD40" s="28"/>
      <c r="BE40" s="115">
        <v>0.8</v>
      </c>
      <c r="BF40" s="31">
        <v>4</v>
      </c>
      <c r="BG40" s="28"/>
      <c r="BH40" s="117">
        <v>2083.5</v>
      </c>
      <c r="BI40" s="65">
        <v>34</v>
      </c>
      <c r="BJ40" s="97">
        <v>40</v>
      </c>
      <c r="BK40" s="28"/>
      <c r="BL40" s="58">
        <v>0</v>
      </c>
      <c r="BM40" s="58">
        <v>0</v>
      </c>
      <c r="BN40" s="58">
        <v>0</v>
      </c>
      <c r="BO40" s="58">
        <v>40</v>
      </c>
      <c r="BP40" s="28"/>
      <c r="BQ40" s="63">
        <v>52.0875</v>
      </c>
      <c r="BR40" s="28"/>
      <c r="BS40" s="58">
        <v>1</v>
      </c>
      <c r="BU40" s="34">
        <v>2083.5</v>
      </c>
      <c r="BV40" s="33">
        <v>1</v>
      </c>
      <c r="BW40" s="33">
        <v>1</v>
      </c>
      <c r="BX40" s="72">
        <v>1</v>
      </c>
    </row>
    <row r="41" spans="1:76" s="21" customFormat="1" ht="15.75" customHeight="1" thickBot="1">
      <c r="A41" s="98">
        <v>35</v>
      </c>
      <c r="B41" s="32">
        <v>47</v>
      </c>
      <c r="C41" s="158" t="s">
        <v>253</v>
      </c>
      <c r="D41" s="158" t="s">
        <v>254</v>
      </c>
      <c r="E41" s="92" t="s">
        <v>177</v>
      </c>
      <c r="F41" s="127" t="s">
        <v>185</v>
      </c>
      <c r="G41" s="164" t="s">
        <v>285</v>
      </c>
      <c r="H41" s="28"/>
      <c r="I41" s="116">
        <v>24.7</v>
      </c>
      <c r="J41" s="31">
        <v>28</v>
      </c>
      <c r="K41" s="28"/>
      <c r="L41" s="116">
        <v>51.8</v>
      </c>
      <c r="M41" s="31">
        <v>34</v>
      </c>
      <c r="N41" s="28"/>
      <c r="O41" s="116">
        <v>29.2</v>
      </c>
      <c r="P41" s="31">
        <v>33</v>
      </c>
      <c r="Q41" s="28"/>
      <c r="R41" s="116">
        <v>46.8</v>
      </c>
      <c r="S41" s="31">
        <v>26</v>
      </c>
      <c r="T41" s="28"/>
      <c r="U41" s="116">
        <v>488.4</v>
      </c>
      <c r="V41" s="31">
        <v>37</v>
      </c>
      <c r="W41" s="28"/>
      <c r="X41" s="116">
        <v>0</v>
      </c>
      <c r="Y41" s="31">
        <v>1</v>
      </c>
      <c r="Z41" s="28"/>
      <c r="AA41" s="116">
        <v>18.1</v>
      </c>
      <c r="AB41" s="31">
        <v>28</v>
      </c>
      <c r="AC41" s="28"/>
      <c r="AD41" s="116">
        <v>26.7</v>
      </c>
      <c r="AE41" s="31">
        <v>36</v>
      </c>
      <c r="AF41" s="28"/>
      <c r="AG41" s="116">
        <v>25.9</v>
      </c>
      <c r="AH41" s="31">
        <v>32</v>
      </c>
      <c r="AI41" s="28"/>
      <c r="AJ41" s="116">
        <v>32.5</v>
      </c>
      <c r="AK41" s="31">
        <v>31</v>
      </c>
      <c r="AL41" s="28"/>
      <c r="AM41" s="116">
        <v>52.9</v>
      </c>
      <c r="AN41" s="31">
        <v>29</v>
      </c>
      <c r="AO41" s="28"/>
      <c r="AP41" s="116">
        <v>42.4</v>
      </c>
      <c r="AQ41" s="31">
        <v>35</v>
      </c>
      <c r="AR41" s="28"/>
      <c r="AS41" s="116">
        <v>21.9</v>
      </c>
      <c r="AT41" s="31">
        <v>35</v>
      </c>
      <c r="AU41" s="28"/>
      <c r="AV41" s="116">
        <v>79.3</v>
      </c>
      <c r="AW41" s="31">
        <v>31</v>
      </c>
      <c r="AX41" s="28"/>
      <c r="AY41" s="116">
        <v>629.2</v>
      </c>
      <c r="AZ41" s="31">
        <v>36</v>
      </c>
      <c r="BA41" s="28"/>
      <c r="BB41" s="116">
        <v>900</v>
      </c>
      <c r="BC41" s="31">
        <v>36</v>
      </c>
      <c r="BD41" s="28"/>
      <c r="BE41" s="116">
        <v>7.8</v>
      </c>
      <c r="BF41" s="31">
        <v>28</v>
      </c>
      <c r="BG41" s="28"/>
      <c r="BH41" s="118">
        <v>2477.6</v>
      </c>
      <c r="BI41" s="65">
        <v>35</v>
      </c>
      <c r="BJ41" s="138">
        <v>47</v>
      </c>
      <c r="BK41" s="28"/>
      <c r="BL41" s="58">
        <v>0</v>
      </c>
      <c r="BM41" s="58">
        <v>0</v>
      </c>
      <c r="BN41" s="58">
        <v>0</v>
      </c>
      <c r="BO41" s="58">
        <v>40</v>
      </c>
      <c r="BP41" s="28"/>
      <c r="BQ41" s="63">
        <v>61.94</v>
      </c>
      <c r="BR41" s="28"/>
      <c r="BS41" s="58">
        <v>1</v>
      </c>
      <c r="BU41" s="34">
        <v>2477.6</v>
      </c>
      <c r="BV41" s="33">
        <v>1</v>
      </c>
      <c r="BW41" s="33">
        <v>1</v>
      </c>
      <c r="BX41" s="72">
        <v>1</v>
      </c>
    </row>
    <row r="42" spans="1:76" s="21" customFormat="1" ht="15.75" customHeight="1" thickBot="1">
      <c r="A42" s="64">
        <v>36</v>
      </c>
      <c r="B42" s="30">
        <v>45</v>
      </c>
      <c r="C42" s="159" t="s">
        <v>249</v>
      </c>
      <c r="D42" s="159" t="s">
        <v>250</v>
      </c>
      <c r="E42" s="72" t="s">
        <v>278</v>
      </c>
      <c r="F42" s="126" t="s">
        <v>185</v>
      </c>
      <c r="G42" s="165" t="s">
        <v>183</v>
      </c>
      <c r="H42" s="28"/>
      <c r="I42" s="115">
        <v>780</v>
      </c>
      <c r="J42" s="31">
        <v>40</v>
      </c>
      <c r="K42" s="28"/>
      <c r="L42" s="115">
        <v>300</v>
      </c>
      <c r="M42" s="31">
        <v>41</v>
      </c>
      <c r="N42" s="28"/>
      <c r="O42" s="115">
        <v>300</v>
      </c>
      <c r="P42" s="31">
        <v>40</v>
      </c>
      <c r="Q42" s="28"/>
      <c r="R42" s="115">
        <v>300</v>
      </c>
      <c r="S42" s="31">
        <v>32</v>
      </c>
      <c r="T42" s="28"/>
      <c r="U42" s="115">
        <v>900</v>
      </c>
      <c r="V42" s="31">
        <v>40</v>
      </c>
      <c r="W42" s="28"/>
      <c r="X42" s="115">
        <v>0</v>
      </c>
      <c r="Y42" s="31">
        <v>1</v>
      </c>
      <c r="Z42" s="28"/>
      <c r="AA42" s="115">
        <v>14.4</v>
      </c>
      <c r="AB42" s="31">
        <v>25</v>
      </c>
      <c r="AC42" s="28"/>
      <c r="AD42" s="115">
        <v>15.2</v>
      </c>
      <c r="AE42" s="31">
        <v>32</v>
      </c>
      <c r="AF42" s="28"/>
      <c r="AG42" s="115">
        <v>23.9</v>
      </c>
      <c r="AH42" s="31">
        <v>30</v>
      </c>
      <c r="AI42" s="28"/>
      <c r="AJ42" s="115">
        <v>600</v>
      </c>
      <c r="AK42" s="31">
        <v>36</v>
      </c>
      <c r="AL42" s="28"/>
      <c r="AM42" s="115">
        <v>152.9</v>
      </c>
      <c r="AN42" s="31">
        <v>33</v>
      </c>
      <c r="AO42" s="28"/>
      <c r="AP42" s="115">
        <v>28.8</v>
      </c>
      <c r="AQ42" s="31">
        <v>32</v>
      </c>
      <c r="AR42" s="28"/>
      <c r="AS42" s="115">
        <v>8.3</v>
      </c>
      <c r="AT42" s="31">
        <v>30</v>
      </c>
      <c r="AU42" s="28"/>
      <c r="AV42" s="115">
        <v>145.3</v>
      </c>
      <c r="AW42" s="31">
        <v>36</v>
      </c>
      <c r="AX42" s="28"/>
      <c r="AY42" s="115">
        <v>145.9</v>
      </c>
      <c r="AZ42" s="31">
        <v>32</v>
      </c>
      <c r="BA42" s="28"/>
      <c r="BB42" s="115">
        <v>182.3</v>
      </c>
      <c r="BC42" s="31">
        <v>35</v>
      </c>
      <c r="BD42" s="28"/>
      <c r="BE42" s="115">
        <v>27.4</v>
      </c>
      <c r="BF42" s="31">
        <v>35</v>
      </c>
      <c r="BG42" s="28"/>
      <c r="BH42" s="117">
        <v>3924.4</v>
      </c>
      <c r="BI42" s="65">
        <v>36</v>
      </c>
      <c r="BJ42" s="97">
        <v>45</v>
      </c>
      <c r="BK42" s="28"/>
      <c r="BL42" s="58">
        <v>0</v>
      </c>
      <c r="BM42" s="58">
        <v>0</v>
      </c>
      <c r="BN42" s="58">
        <v>0</v>
      </c>
      <c r="BO42" s="58">
        <v>40</v>
      </c>
      <c r="BP42" s="28"/>
      <c r="BQ42" s="63">
        <v>98.11</v>
      </c>
      <c r="BR42" s="28"/>
      <c r="BS42" s="58">
        <v>1</v>
      </c>
      <c r="BU42" s="34">
        <v>3924.4</v>
      </c>
      <c r="BV42" s="33">
        <v>1</v>
      </c>
      <c r="BW42" s="33">
        <v>1</v>
      </c>
      <c r="BX42" s="72">
        <v>1</v>
      </c>
    </row>
    <row r="43" spans="1:76" s="21" customFormat="1" ht="15.75" customHeight="1" thickBot="1">
      <c r="A43" s="98">
        <v>37</v>
      </c>
      <c r="B43" s="32">
        <v>23</v>
      </c>
      <c r="C43" s="158" t="s">
        <v>221</v>
      </c>
      <c r="D43" s="158" t="s">
        <v>222</v>
      </c>
      <c r="E43" s="92" t="s">
        <v>267</v>
      </c>
      <c r="F43" s="127" t="s">
        <v>185</v>
      </c>
      <c r="G43" s="164" t="s">
        <v>183</v>
      </c>
      <c r="H43" s="28"/>
      <c r="I43" s="116">
        <v>900</v>
      </c>
      <c r="J43" s="31">
        <v>42</v>
      </c>
      <c r="K43" s="28"/>
      <c r="L43" s="116">
        <v>47.2</v>
      </c>
      <c r="M43" s="31">
        <v>31</v>
      </c>
      <c r="N43" s="28"/>
      <c r="O43" s="116">
        <v>11.8</v>
      </c>
      <c r="P43" s="31">
        <v>28</v>
      </c>
      <c r="Q43" s="28"/>
      <c r="R43" s="116">
        <v>180</v>
      </c>
      <c r="S43" s="31">
        <v>30</v>
      </c>
      <c r="T43" s="28"/>
      <c r="U43" s="116">
        <v>900</v>
      </c>
      <c r="V43" s="31">
        <v>40</v>
      </c>
      <c r="W43" s="28"/>
      <c r="X43" s="116">
        <v>0</v>
      </c>
      <c r="Y43" s="31">
        <v>1</v>
      </c>
      <c r="Z43" s="28"/>
      <c r="AA43" s="116">
        <v>600</v>
      </c>
      <c r="AB43" s="31">
        <v>36</v>
      </c>
      <c r="AC43" s="28"/>
      <c r="AD43" s="116">
        <v>600</v>
      </c>
      <c r="AE43" s="31">
        <v>39</v>
      </c>
      <c r="AF43" s="28"/>
      <c r="AG43" s="116">
        <v>900</v>
      </c>
      <c r="AH43" s="31">
        <v>39</v>
      </c>
      <c r="AI43" s="28"/>
      <c r="AJ43" s="116">
        <v>600</v>
      </c>
      <c r="AK43" s="31">
        <v>36</v>
      </c>
      <c r="AL43" s="28"/>
      <c r="AM43" s="116">
        <v>937.9</v>
      </c>
      <c r="AN43" s="31">
        <v>39</v>
      </c>
      <c r="AO43" s="28"/>
      <c r="AP43" s="116">
        <v>900</v>
      </c>
      <c r="AQ43" s="31">
        <v>38</v>
      </c>
      <c r="AR43" s="28"/>
      <c r="AS43" s="116">
        <v>600</v>
      </c>
      <c r="AT43" s="31">
        <v>38</v>
      </c>
      <c r="AU43" s="28"/>
      <c r="AV43" s="116">
        <v>1200</v>
      </c>
      <c r="AW43" s="31">
        <v>37</v>
      </c>
      <c r="AX43" s="28"/>
      <c r="AY43" s="116">
        <v>900</v>
      </c>
      <c r="AZ43" s="31">
        <v>37</v>
      </c>
      <c r="BA43" s="28"/>
      <c r="BB43" s="116">
        <v>900</v>
      </c>
      <c r="BC43" s="31">
        <v>36</v>
      </c>
      <c r="BD43" s="28"/>
      <c r="BE43" s="116">
        <v>600</v>
      </c>
      <c r="BF43" s="31">
        <v>37</v>
      </c>
      <c r="BG43" s="28"/>
      <c r="BH43" s="118">
        <v>10776.9</v>
      </c>
      <c r="BI43" s="65">
        <v>43</v>
      </c>
      <c r="BJ43" s="138">
        <v>23</v>
      </c>
      <c r="BK43" s="28"/>
      <c r="BL43" s="58">
        <v>0</v>
      </c>
      <c r="BM43" s="58">
        <v>0</v>
      </c>
      <c r="BN43" s="58">
        <v>0</v>
      </c>
      <c r="BO43" s="58">
        <v>40</v>
      </c>
      <c r="BP43" s="28"/>
      <c r="BQ43" s="63">
        <v>269.4225</v>
      </c>
      <c r="BR43" s="28"/>
      <c r="BS43" s="58">
        <v>1</v>
      </c>
      <c r="BU43" s="34">
        <v>10776.9</v>
      </c>
      <c r="BV43" s="33">
        <v>1</v>
      </c>
      <c r="BW43" s="33">
        <v>1</v>
      </c>
      <c r="BX43" s="72">
        <v>1</v>
      </c>
    </row>
    <row r="44" spans="1:76" s="21" customFormat="1" ht="15.75" customHeight="1" thickBot="1">
      <c r="A44" s="98" t="s">
        <v>327</v>
      </c>
      <c r="B44" s="32">
        <v>30</v>
      </c>
      <c r="C44" s="158" t="s">
        <v>230</v>
      </c>
      <c r="D44" s="158" t="s">
        <v>154</v>
      </c>
      <c r="E44" s="92" t="s">
        <v>271</v>
      </c>
      <c r="F44" s="127" t="s">
        <v>185</v>
      </c>
      <c r="G44" s="164" t="s">
        <v>181</v>
      </c>
      <c r="H44" s="28"/>
      <c r="I44" s="116">
        <v>2.9</v>
      </c>
      <c r="J44" s="31">
        <v>5</v>
      </c>
      <c r="K44" s="28"/>
      <c r="L44" s="116">
        <v>16.8</v>
      </c>
      <c r="M44" s="31">
        <v>19</v>
      </c>
      <c r="N44" s="28"/>
      <c r="O44" s="116">
        <v>300</v>
      </c>
      <c r="P44" s="31">
        <v>40</v>
      </c>
      <c r="Q44" s="28"/>
      <c r="R44" s="116">
        <v>180</v>
      </c>
      <c r="S44" s="31">
        <v>30</v>
      </c>
      <c r="T44" s="28"/>
      <c r="U44" s="116">
        <v>342</v>
      </c>
      <c r="V44" s="31">
        <v>31</v>
      </c>
      <c r="W44" s="28"/>
      <c r="X44" s="116">
        <v>0</v>
      </c>
      <c r="Y44" s="31">
        <v>1</v>
      </c>
      <c r="Z44" s="28"/>
      <c r="AA44" s="116">
        <v>3.8</v>
      </c>
      <c r="AB44" s="31">
        <v>11</v>
      </c>
      <c r="AC44" s="28"/>
      <c r="AD44" s="116">
        <v>6.1</v>
      </c>
      <c r="AE44" s="31">
        <v>21</v>
      </c>
      <c r="AF44" s="28"/>
      <c r="AG44" s="116">
        <v>11.9</v>
      </c>
      <c r="AH44" s="31">
        <v>17</v>
      </c>
      <c r="AI44" s="28"/>
      <c r="AJ44" s="116">
        <v>600</v>
      </c>
      <c r="AK44" s="31">
        <v>36</v>
      </c>
      <c r="AL44" s="28"/>
      <c r="AM44" s="116">
        <v>293.9</v>
      </c>
      <c r="AN44" s="31">
        <v>36</v>
      </c>
      <c r="AO44" s="28"/>
      <c r="AP44" s="116">
        <v>5</v>
      </c>
      <c r="AQ44" s="31">
        <v>8</v>
      </c>
      <c r="AR44" s="28"/>
      <c r="AS44" s="116">
        <v>4.9</v>
      </c>
      <c r="AT44" s="31">
        <v>22</v>
      </c>
      <c r="AU44" s="28"/>
      <c r="AV44" s="116">
        <v>1200</v>
      </c>
      <c r="AW44" s="31">
        <v>37</v>
      </c>
      <c r="AX44" s="28"/>
      <c r="AY44" s="116">
        <v>900</v>
      </c>
      <c r="AZ44" s="31">
        <v>37</v>
      </c>
      <c r="BA44" s="28"/>
      <c r="BB44" s="116">
        <v>900</v>
      </c>
      <c r="BC44" s="31">
        <v>36</v>
      </c>
      <c r="BD44" s="28"/>
      <c r="BE44" s="116">
        <v>600</v>
      </c>
      <c r="BF44" s="31">
        <v>37</v>
      </c>
      <c r="BG44" s="28"/>
      <c r="BH44" s="118">
        <v>5367.3</v>
      </c>
      <c r="BI44" s="65">
        <v>37</v>
      </c>
      <c r="BJ44" s="138">
        <v>30</v>
      </c>
      <c r="BK44" s="28"/>
      <c r="BL44" s="58">
        <v>0</v>
      </c>
      <c r="BM44" s="58">
        <v>0</v>
      </c>
      <c r="BN44" s="58">
        <v>0</v>
      </c>
      <c r="BO44" s="58">
        <v>40</v>
      </c>
      <c r="BP44" s="28"/>
      <c r="BQ44" s="63">
        <v>134.1825</v>
      </c>
      <c r="BR44" s="28"/>
      <c r="BS44" s="58">
        <v>1</v>
      </c>
      <c r="BU44" s="34">
        <v>5367.3</v>
      </c>
      <c r="BV44" s="33">
        <v>1</v>
      </c>
      <c r="BW44" s="33">
        <v>1</v>
      </c>
      <c r="BX44" s="72">
        <v>1</v>
      </c>
    </row>
    <row r="45" spans="1:76" s="21" customFormat="1" ht="15.75" customHeight="1" thickBot="1">
      <c r="A45" s="64" t="s">
        <v>327</v>
      </c>
      <c r="B45" s="30">
        <v>33</v>
      </c>
      <c r="C45" s="159" t="s">
        <v>233</v>
      </c>
      <c r="D45" s="159" t="s">
        <v>234</v>
      </c>
      <c r="E45" s="72" t="s">
        <v>273</v>
      </c>
      <c r="F45" s="126" t="s">
        <v>186</v>
      </c>
      <c r="G45" s="165" t="s">
        <v>180</v>
      </c>
      <c r="H45" s="28"/>
      <c r="I45" s="115">
        <v>20.6</v>
      </c>
      <c r="J45" s="31">
        <v>26</v>
      </c>
      <c r="K45" s="28"/>
      <c r="L45" s="115">
        <v>71.4</v>
      </c>
      <c r="M45" s="31">
        <v>39</v>
      </c>
      <c r="N45" s="28"/>
      <c r="O45" s="115">
        <v>11.4</v>
      </c>
      <c r="P45" s="31">
        <v>27</v>
      </c>
      <c r="Q45" s="28"/>
      <c r="R45" s="115">
        <v>29.8</v>
      </c>
      <c r="S45" s="31">
        <v>23</v>
      </c>
      <c r="T45" s="28"/>
      <c r="U45" s="115">
        <v>600.4</v>
      </c>
      <c r="V45" s="31">
        <v>39</v>
      </c>
      <c r="W45" s="28"/>
      <c r="X45" s="115">
        <v>0</v>
      </c>
      <c r="Y45" s="31">
        <v>1</v>
      </c>
      <c r="Z45" s="28"/>
      <c r="AA45" s="115">
        <v>305.9</v>
      </c>
      <c r="AB45" s="31">
        <v>33</v>
      </c>
      <c r="AC45" s="28"/>
      <c r="AD45" s="115">
        <v>15.3</v>
      </c>
      <c r="AE45" s="31">
        <v>33</v>
      </c>
      <c r="AF45" s="28"/>
      <c r="AG45" s="115">
        <v>45.1</v>
      </c>
      <c r="AH45" s="31">
        <v>36</v>
      </c>
      <c r="AI45" s="28"/>
      <c r="AJ45" s="115">
        <v>600</v>
      </c>
      <c r="AK45" s="31">
        <v>36</v>
      </c>
      <c r="AL45" s="28"/>
      <c r="AM45" s="115">
        <v>476.9</v>
      </c>
      <c r="AN45" s="31">
        <v>37</v>
      </c>
      <c r="AO45" s="28"/>
      <c r="AP45" s="115">
        <v>900</v>
      </c>
      <c r="AQ45" s="31">
        <v>38</v>
      </c>
      <c r="AR45" s="28"/>
      <c r="AS45" s="115">
        <v>600</v>
      </c>
      <c r="AT45" s="31">
        <v>38</v>
      </c>
      <c r="AU45" s="28"/>
      <c r="AV45" s="115">
        <v>1200</v>
      </c>
      <c r="AW45" s="31">
        <v>37</v>
      </c>
      <c r="AX45" s="28"/>
      <c r="AY45" s="115">
        <v>900</v>
      </c>
      <c r="AZ45" s="31">
        <v>37</v>
      </c>
      <c r="BA45" s="28"/>
      <c r="BB45" s="115">
        <v>900</v>
      </c>
      <c r="BC45" s="31">
        <v>36</v>
      </c>
      <c r="BD45" s="28"/>
      <c r="BE45" s="115">
        <v>600</v>
      </c>
      <c r="BF45" s="31">
        <v>37</v>
      </c>
      <c r="BG45" s="28"/>
      <c r="BH45" s="117">
        <v>7276.8</v>
      </c>
      <c r="BI45" s="65">
        <v>38</v>
      </c>
      <c r="BJ45" s="97">
        <v>33</v>
      </c>
      <c r="BK45" s="28"/>
      <c r="BL45" s="58">
        <v>0</v>
      </c>
      <c r="BM45" s="58">
        <v>0</v>
      </c>
      <c r="BN45" s="58">
        <v>0</v>
      </c>
      <c r="BO45" s="58">
        <v>40</v>
      </c>
      <c r="BP45" s="28"/>
      <c r="BQ45" s="63">
        <v>181.92</v>
      </c>
      <c r="BR45" s="28"/>
      <c r="BS45" s="58">
        <v>1</v>
      </c>
      <c r="BU45" s="34">
        <v>7276.8</v>
      </c>
      <c r="BV45" s="33">
        <v>1</v>
      </c>
      <c r="BW45" s="33">
        <v>1</v>
      </c>
      <c r="BX45" s="72">
        <v>1</v>
      </c>
    </row>
    <row r="46" spans="1:76" s="21" customFormat="1" ht="15.75" customHeight="1" thickBot="1">
      <c r="A46" s="98" t="s">
        <v>327</v>
      </c>
      <c r="B46" s="32">
        <v>2</v>
      </c>
      <c r="C46" s="158" t="s">
        <v>191</v>
      </c>
      <c r="D46" s="158" t="s">
        <v>141</v>
      </c>
      <c r="E46" s="92" t="s">
        <v>257</v>
      </c>
      <c r="F46" s="127" t="s">
        <v>184</v>
      </c>
      <c r="G46" s="164" t="s">
        <v>180</v>
      </c>
      <c r="H46" s="28"/>
      <c r="I46" s="116">
        <v>1.8</v>
      </c>
      <c r="J46" s="31">
        <v>3</v>
      </c>
      <c r="K46" s="28"/>
      <c r="L46" s="116">
        <v>22.5</v>
      </c>
      <c r="M46" s="31">
        <v>22</v>
      </c>
      <c r="N46" s="28"/>
      <c r="O46" s="116">
        <v>1.1</v>
      </c>
      <c r="P46" s="31">
        <v>4</v>
      </c>
      <c r="Q46" s="28"/>
      <c r="R46" s="116">
        <v>50</v>
      </c>
      <c r="S46" s="31">
        <v>27</v>
      </c>
      <c r="T46" s="28"/>
      <c r="U46" s="116">
        <v>7.9</v>
      </c>
      <c r="V46" s="31">
        <v>12</v>
      </c>
      <c r="W46" s="28"/>
      <c r="X46" s="116">
        <v>0</v>
      </c>
      <c r="Y46" s="31">
        <v>1</v>
      </c>
      <c r="Z46" s="28"/>
      <c r="AA46" s="116">
        <v>0.4</v>
      </c>
      <c r="AB46" s="31">
        <v>1</v>
      </c>
      <c r="AC46" s="28"/>
      <c r="AD46" s="116">
        <v>600</v>
      </c>
      <c r="AE46" s="31">
        <v>39</v>
      </c>
      <c r="AF46" s="28"/>
      <c r="AG46" s="116">
        <v>900</v>
      </c>
      <c r="AH46" s="31">
        <v>39</v>
      </c>
      <c r="AI46" s="28"/>
      <c r="AJ46" s="116">
        <v>600</v>
      </c>
      <c r="AK46" s="31">
        <v>36</v>
      </c>
      <c r="AL46" s="28"/>
      <c r="AM46" s="116">
        <v>1200</v>
      </c>
      <c r="AN46" s="31">
        <v>40</v>
      </c>
      <c r="AO46" s="28"/>
      <c r="AP46" s="116">
        <v>900</v>
      </c>
      <c r="AQ46" s="31">
        <v>38</v>
      </c>
      <c r="AR46" s="28"/>
      <c r="AS46" s="116">
        <v>600</v>
      </c>
      <c r="AT46" s="31">
        <v>38</v>
      </c>
      <c r="AU46" s="28"/>
      <c r="AV46" s="116">
        <v>1200</v>
      </c>
      <c r="AW46" s="31">
        <v>37</v>
      </c>
      <c r="AX46" s="28"/>
      <c r="AY46" s="116">
        <v>900</v>
      </c>
      <c r="AZ46" s="31">
        <v>37</v>
      </c>
      <c r="BA46" s="28"/>
      <c r="BB46" s="116">
        <v>900</v>
      </c>
      <c r="BC46" s="31">
        <v>36</v>
      </c>
      <c r="BD46" s="28"/>
      <c r="BE46" s="116">
        <v>600</v>
      </c>
      <c r="BF46" s="31">
        <v>37</v>
      </c>
      <c r="BG46" s="28"/>
      <c r="BH46" s="118">
        <v>8483.7</v>
      </c>
      <c r="BI46" s="65">
        <v>39</v>
      </c>
      <c r="BJ46" s="138">
        <v>2</v>
      </c>
      <c r="BK46" s="28"/>
      <c r="BL46" s="58">
        <v>0</v>
      </c>
      <c r="BM46" s="58">
        <v>0</v>
      </c>
      <c r="BN46" s="58">
        <v>0</v>
      </c>
      <c r="BO46" s="58">
        <v>40</v>
      </c>
      <c r="BP46" s="28"/>
      <c r="BQ46" s="63">
        <v>212.0925</v>
      </c>
      <c r="BR46" s="28"/>
      <c r="BS46" s="58">
        <v>1</v>
      </c>
      <c r="BU46" s="34">
        <v>8483.7</v>
      </c>
      <c r="BV46" s="33">
        <v>1</v>
      </c>
      <c r="BW46" s="33">
        <v>1</v>
      </c>
      <c r="BX46" s="72">
        <v>1</v>
      </c>
    </row>
    <row r="47" spans="1:76" s="21" customFormat="1" ht="15.75" customHeight="1" thickBot="1">
      <c r="A47" s="64" t="s">
        <v>327</v>
      </c>
      <c r="B47" s="30">
        <v>21</v>
      </c>
      <c r="C47" s="159" t="s">
        <v>217</v>
      </c>
      <c r="D47" s="159" t="s">
        <v>218</v>
      </c>
      <c r="E47" s="72" t="s">
        <v>266</v>
      </c>
      <c r="F47" s="126" t="s">
        <v>185</v>
      </c>
      <c r="G47" s="165" t="s">
        <v>183</v>
      </c>
      <c r="H47" s="28"/>
      <c r="I47" s="115">
        <v>5.7</v>
      </c>
      <c r="J47" s="31">
        <v>12</v>
      </c>
      <c r="K47" s="28"/>
      <c r="L47" s="115">
        <v>28</v>
      </c>
      <c r="M47" s="31">
        <v>24</v>
      </c>
      <c r="N47" s="28"/>
      <c r="O47" s="115">
        <v>20.8</v>
      </c>
      <c r="P47" s="31">
        <v>31</v>
      </c>
      <c r="Q47" s="28"/>
      <c r="R47" s="115">
        <v>0.7</v>
      </c>
      <c r="S47" s="31">
        <v>2</v>
      </c>
      <c r="T47" s="28"/>
      <c r="U47" s="115">
        <v>365.1</v>
      </c>
      <c r="V47" s="31">
        <v>34</v>
      </c>
      <c r="W47" s="28"/>
      <c r="X47" s="115">
        <v>0</v>
      </c>
      <c r="Y47" s="31">
        <v>1</v>
      </c>
      <c r="Z47" s="28"/>
      <c r="AA47" s="115">
        <v>600</v>
      </c>
      <c r="AB47" s="31">
        <v>36</v>
      </c>
      <c r="AC47" s="28"/>
      <c r="AD47" s="115">
        <v>600</v>
      </c>
      <c r="AE47" s="31">
        <v>39</v>
      </c>
      <c r="AF47" s="28"/>
      <c r="AG47" s="115">
        <v>900</v>
      </c>
      <c r="AH47" s="31">
        <v>39</v>
      </c>
      <c r="AI47" s="28"/>
      <c r="AJ47" s="115">
        <v>600</v>
      </c>
      <c r="AK47" s="31">
        <v>36</v>
      </c>
      <c r="AL47" s="28"/>
      <c r="AM47" s="115">
        <v>1200</v>
      </c>
      <c r="AN47" s="31">
        <v>40</v>
      </c>
      <c r="AO47" s="28"/>
      <c r="AP47" s="115">
        <v>900</v>
      </c>
      <c r="AQ47" s="31">
        <v>38</v>
      </c>
      <c r="AR47" s="28"/>
      <c r="AS47" s="115">
        <v>600</v>
      </c>
      <c r="AT47" s="31">
        <v>38</v>
      </c>
      <c r="AU47" s="28"/>
      <c r="AV47" s="115">
        <v>1200</v>
      </c>
      <c r="AW47" s="31">
        <v>37</v>
      </c>
      <c r="AX47" s="28"/>
      <c r="AY47" s="115">
        <v>900</v>
      </c>
      <c r="AZ47" s="31">
        <v>37</v>
      </c>
      <c r="BA47" s="28"/>
      <c r="BB47" s="115">
        <v>900</v>
      </c>
      <c r="BC47" s="31">
        <v>36</v>
      </c>
      <c r="BD47" s="28"/>
      <c r="BE47" s="115">
        <v>600</v>
      </c>
      <c r="BF47" s="31">
        <v>37</v>
      </c>
      <c r="BG47" s="28"/>
      <c r="BH47" s="117">
        <v>9420.3</v>
      </c>
      <c r="BI47" s="65">
        <v>40</v>
      </c>
      <c r="BJ47" s="97">
        <v>21</v>
      </c>
      <c r="BK47" s="28"/>
      <c r="BL47" s="58">
        <v>0</v>
      </c>
      <c r="BM47" s="58">
        <v>0</v>
      </c>
      <c r="BN47" s="58">
        <v>0</v>
      </c>
      <c r="BO47" s="58">
        <v>40</v>
      </c>
      <c r="BP47" s="28"/>
      <c r="BQ47" s="63">
        <v>235.5075</v>
      </c>
      <c r="BR47" s="28"/>
      <c r="BS47" s="58">
        <v>1</v>
      </c>
      <c r="BU47" s="34">
        <v>9420.3</v>
      </c>
      <c r="BV47" s="33">
        <v>1</v>
      </c>
      <c r="BW47" s="33">
        <v>1</v>
      </c>
      <c r="BX47" s="72">
        <v>1</v>
      </c>
    </row>
    <row r="48" spans="1:76" s="21" customFormat="1" ht="15.75" customHeight="1" thickBot="1">
      <c r="A48" s="98" t="s">
        <v>327</v>
      </c>
      <c r="B48" s="32">
        <v>5</v>
      </c>
      <c r="C48" s="158" t="s">
        <v>195</v>
      </c>
      <c r="D48" s="158" t="s">
        <v>196</v>
      </c>
      <c r="E48" s="92" t="s">
        <v>259</v>
      </c>
      <c r="F48" s="127" t="s">
        <v>281</v>
      </c>
      <c r="G48" s="164" t="s">
        <v>180</v>
      </c>
      <c r="H48" s="28"/>
      <c r="I48" s="116">
        <v>81.6</v>
      </c>
      <c r="J48" s="31">
        <v>32</v>
      </c>
      <c r="K48" s="28"/>
      <c r="L48" s="116">
        <v>14</v>
      </c>
      <c r="M48" s="31">
        <v>18</v>
      </c>
      <c r="N48" s="28"/>
      <c r="O48" s="116">
        <v>0.6</v>
      </c>
      <c r="P48" s="31">
        <v>1</v>
      </c>
      <c r="Q48" s="28"/>
      <c r="R48" s="116">
        <v>300</v>
      </c>
      <c r="S48" s="31">
        <v>32</v>
      </c>
      <c r="T48" s="28"/>
      <c r="U48" s="116">
        <v>362</v>
      </c>
      <c r="V48" s="31">
        <v>32</v>
      </c>
      <c r="W48" s="28"/>
      <c r="X48" s="116">
        <v>0</v>
      </c>
      <c r="Y48" s="31">
        <v>1</v>
      </c>
      <c r="Z48" s="28"/>
      <c r="AA48" s="116">
        <v>600</v>
      </c>
      <c r="AB48" s="31">
        <v>36</v>
      </c>
      <c r="AC48" s="28"/>
      <c r="AD48" s="116">
        <v>600</v>
      </c>
      <c r="AE48" s="31">
        <v>39</v>
      </c>
      <c r="AF48" s="28"/>
      <c r="AG48" s="116">
        <v>900</v>
      </c>
      <c r="AH48" s="31">
        <v>39</v>
      </c>
      <c r="AI48" s="28"/>
      <c r="AJ48" s="116">
        <v>600</v>
      </c>
      <c r="AK48" s="31">
        <v>36</v>
      </c>
      <c r="AL48" s="28"/>
      <c r="AM48" s="116">
        <v>1200</v>
      </c>
      <c r="AN48" s="31">
        <v>40</v>
      </c>
      <c r="AO48" s="28"/>
      <c r="AP48" s="116">
        <v>900</v>
      </c>
      <c r="AQ48" s="31">
        <v>38</v>
      </c>
      <c r="AR48" s="28"/>
      <c r="AS48" s="116">
        <v>600</v>
      </c>
      <c r="AT48" s="31">
        <v>38</v>
      </c>
      <c r="AU48" s="28"/>
      <c r="AV48" s="116">
        <v>1200</v>
      </c>
      <c r="AW48" s="31">
        <v>37</v>
      </c>
      <c r="AX48" s="28"/>
      <c r="AY48" s="116">
        <v>900</v>
      </c>
      <c r="AZ48" s="31">
        <v>37</v>
      </c>
      <c r="BA48" s="28"/>
      <c r="BB48" s="116">
        <v>900</v>
      </c>
      <c r="BC48" s="31">
        <v>36</v>
      </c>
      <c r="BD48" s="28"/>
      <c r="BE48" s="116">
        <v>600</v>
      </c>
      <c r="BF48" s="31">
        <v>37</v>
      </c>
      <c r="BG48" s="28"/>
      <c r="BH48" s="118">
        <v>9758.2</v>
      </c>
      <c r="BI48" s="65">
        <v>41</v>
      </c>
      <c r="BJ48" s="138">
        <v>5</v>
      </c>
      <c r="BK48" s="28"/>
      <c r="BL48" s="58">
        <v>0</v>
      </c>
      <c r="BM48" s="58">
        <v>0</v>
      </c>
      <c r="BN48" s="58">
        <v>0</v>
      </c>
      <c r="BO48" s="58">
        <v>40</v>
      </c>
      <c r="BP48" s="28"/>
      <c r="BQ48" s="63">
        <v>243.955</v>
      </c>
      <c r="BR48" s="28"/>
      <c r="BS48" s="58">
        <v>1</v>
      </c>
      <c r="BU48" s="34">
        <v>9758.2</v>
      </c>
      <c r="BV48" s="33">
        <v>1</v>
      </c>
      <c r="BW48" s="33">
        <v>1</v>
      </c>
      <c r="BX48" s="72">
        <v>1</v>
      </c>
    </row>
    <row r="49" spans="1:76" s="21" customFormat="1" ht="15.75" customHeight="1" thickBot="1">
      <c r="A49" s="64" t="s">
        <v>327</v>
      </c>
      <c r="B49" s="30">
        <v>10</v>
      </c>
      <c r="C49" s="159" t="s">
        <v>153</v>
      </c>
      <c r="D49" s="159" t="s">
        <v>200</v>
      </c>
      <c r="E49" s="72" t="s">
        <v>260</v>
      </c>
      <c r="F49" s="126" t="s">
        <v>185</v>
      </c>
      <c r="G49" s="165" t="s">
        <v>180</v>
      </c>
      <c r="H49" s="28"/>
      <c r="I49" s="115">
        <v>10.9</v>
      </c>
      <c r="J49" s="31">
        <v>21</v>
      </c>
      <c r="K49" s="28"/>
      <c r="L49" s="115">
        <v>30.8</v>
      </c>
      <c r="M49" s="31">
        <v>25</v>
      </c>
      <c r="N49" s="28"/>
      <c r="O49" s="115">
        <v>4.1</v>
      </c>
      <c r="P49" s="31">
        <v>22</v>
      </c>
      <c r="Q49" s="28"/>
      <c r="R49" s="115">
        <v>300</v>
      </c>
      <c r="S49" s="31">
        <v>32</v>
      </c>
      <c r="T49" s="28"/>
      <c r="U49" s="115">
        <v>900</v>
      </c>
      <c r="V49" s="31">
        <v>40</v>
      </c>
      <c r="W49" s="28"/>
      <c r="X49" s="115">
        <v>0</v>
      </c>
      <c r="Y49" s="31">
        <v>1</v>
      </c>
      <c r="Z49" s="28"/>
      <c r="AA49" s="115">
        <v>600</v>
      </c>
      <c r="AB49" s="31">
        <v>36</v>
      </c>
      <c r="AC49" s="28"/>
      <c r="AD49" s="115">
        <v>600</v>
      </c>
      <c r="AE49" s="31">
        <v>39</v>
      </c>
      <c r="AF49" s="28"/>
      <c r="AG49" s="115">
        <v>900</v>
      </c>
      <c r="AH49" s="31">
        <v>39</v>
      </c>
      <c r="AI49" s="28"/>
      <c r="AJ49" s="115">
        <v>600</v>
      </c>
      <c r="AK49" s="31">
        <v>36</v>
      </c>
      <c r="AL49" s="28"/>
      <c r="AM49" s="115">
        <v>1200</v>
      </c>
      <c r="AN49" s="31">
        <v>40</v>
      </c>
      <c r="AO49" s="28"/>
      <c r="AP49" s="115">
        <v>900</v>
      </c>
      <c r="AQ49" s="31">
        <v>38</v>
      </c>
      <c r="AR49" s="28"/>
      <c r="AS49" s="115">
        <v>600</v>
      </c>
      <c r="AT49" s="31">
        <v>38</v>
      </c>
      <c r="AU49" s="28"/>
      <c r="AV49" s="115">
        <v>1200</v>
      </c>
      <c r="AW49" s="31">
        <v>37</v>
      </c>
      <c r="AX49" s="28"/>
      <c r="AY49" s="115">
        <v>900</v>
      </c>
      <c r="AZ49" s="31">
        <v>37</v>
      </c>
      <c r="BA49" s="28"/>
      <c r="BB49" s="115">
        <v>900</v>
      </c>
      <c r="BC49" s="31">
        <v>36</v>
      </c>
      <c r="BD49" s="28"/>
      <c r="BE49" s="115">
        <v>600</v>
      </c>
      <c r="BF49" s="31">
        <v>37</v>
      </c>
      <c r="BG49" s="28"/>
      <c r="BH49" s="117">
        <v>10245.8</v>
      </c>
      <c r="BI49" s="65">
        <v>42</v>
      </c>
      <c r="BJ49" s="97">
        <v>10</v>
      </c>
      <c r="BK49" s="28"/>
      <c r="BL49" s="58">
        <v>0</v>
      </c>
      <c r="BM49" s="58">
        <v>0</v>
      </c>
      <c r="BN49" s="58">
        <v>0</v>
      </c>
      <c r="BO49" s="58">
        <v>40</v>
      </c>
      <c r="BP49" s="28"/>
      <c r="BQ49" s="63">
        <v>256.145</v>
      </c>
      <c r="BR49" s="28"/>
      <c r="BS49" s="58">
        <v>1</v>
      </c>
      <c r="BU49" s="34">
        <v>10245.8</v>
      </c>
      <c r="BV49" s="33">
        <v>1</v>
      </c>
      <c r="BW49" s="33">
        <v>1</v>
      </c>
      <c r="BX49" s="72">
        <v>1</v>
      </c>
    </row>
    <row r="50" spans="1:76" s="21" customFormat="1" ht="15.75" customHeight="1">
      <c r="A50" s="64" t="s">
        <v>327</v>
      </c>
      <c r="B50" s="30">
        <v>20</v>
      </c>
      <c r="C50" s="159" t="s">
        <v>215</v>
      </c>
      <c r="D50" s="159" t="s">
        <v>216</v>
      </c>
      <c r="E50" s="72" t="s">
        <v>265</v>
      </c>
      <c r="F50" s="126" t="s">
        <v>190</v>
      </c>
      <c r="G50" s="165" t="s">
        <v>182</v>
      </c>
      <c r="H50" s="28"/>
      <c r="I50" s="115">
        <v>90.8</v>
      </c>
      <c r="J50" s="31">
        <v>34</v>
      </c>
      <c r="K50" s="28"/>
      <c r="L50" s="115">
        <v>300</v>
      </c>
      <c r="M50" s="31">
        <v>41</v>
      </c>
      <c r="N50" s="28"/>
      <c r="O50" s="115">
        <v>300</v>
      </c>
      <c r="P50" s="31">
        <v>40</v>
      </c>
      <c r="Q50" s="28"/>
      <c r="R50" s="115">
        <v>300</v>
      </c>
      <c r="S50" s="31">
        <v>32</v>
      </c>
      <c r="T50" s="28"/>
      <c r="U50" s="115">
        <v>900</v>
      </c>
      <c r="V50" s="31">
        <v>40</v>
      </c>
      <c r="W50" s="28"/>
      <c r="X50" s="115">
        <v>0</v>
      </c>
      <c r="Y50" s="31">
        <v>1</v>
      </c>
      <c r="Z50" s="28"/>
      <c r="AA50" s="115">
        <v>600</v>
      </c>
      <c r="AB50" s="31">
        <v>36</v>
      </c>
      <c r="AC50" s="28"/>
      <c r="AD50" s="115">
        <v>600</v>
      </c>
      <c r="AE50" s="31">
        <v>39</v>
      </c>
      <c r="AF50" s="28"/>
      <c r="AG50" s="115">
        <v>900</v>
      </c>
      <c r="AH50" s="31">
        <v>39</v>
      </c>
      <c r="AI50" s="28"/>
      <c r="AJ50" s="115">
        <v>600</v>
      </c>
      <c r="AK50" s="31">
        <v>36</v>
      </c>
      <c r="AL50" s="28"/>
      <c r="AM50" s="115">
        <v>1200</v>
      </c>
      <c r="AN50" s="31">
        <v>40</v>
      </c>
      <c r="AO50" s="28"/>
      <c r="AP50" s="115">
        <v>900</v>
      </c>
      <c r="AQ50" s="31">
        <v>38</v>
      </c>
      <c r="AR50" s="28"/>
      <c r="AS50" s="115">
        <v>600</v>
      </c>
      <c r="AT50" s="31">
        <v>38</v>
      </c>
      <c r="AU50" s="28"/>
      <c r="AV50" s="115">
        <v>1200</v>
      </c>
      <c r="AW50" s="31">
        <v>37</v>
      </c>
      <c r="AX50" s="28"/>
      <c r="AY50" s="115">
        <v>900</v>
      </c>
      <c r="AZ50" s="31">
        <v>37</v>
      </c>
      <c r="BA50" s="28"/>
      <c r="BB50" s="115">
        <v>900</v>
      </c>
      <c r="BC50" s="31">
        <v>36</v>
      </c>
      <c r="BD50" s="28"/>
      <c r="BE50" s="115">
        <v>600</v>
      </c>
      <c r="BF50" s="31">
        <v>37</v>
      </c>
      <c r="BG50" s="28"/>
      <c r="BH50" s="117">
        <v>10890.8</v>
      </c>
      <c r="BI50" s="65">
        <v>44</v>
      </c>
      <c r="BJ50" s="97">
        <v>20</v>
      </c>
      <c r="BK50" s="28"/>
      <c r="BL50" s="58">
        <v>0</v>
      </c>
      <c r="BM50" s="58">
        <v>0</v>
      </c>
      <c r="BN50" s="58">
        <v>0</v>
      </c>
      <c r="BO50" s="58">
        <v>40</v>
      </c>
      <c r="BP50" s="28"/>
      <c r="BQ50" s="63">
        <v>272.27</v>
      </c>
      <c r="BR50" s="28"/>
      <c r="BS50" s="58">
        <v>1</v>
      </c>
      <c r="BU50" s="34">
        <v>10890.8</v>
      </c>
      <c r="BV50" s="33">
        <v>1</v>
      </c>
      <c r="BW50" s="33">
        <v>1</v>
      </c>
      <c r="BX50" s="72">
        <v>1</v>
      </c>
    </row>
  </sheetData>
  <sheetProtection/>
  <mergeCells count="21">
    <mergeCell ref="AY5:AZ5"/>
    <mergeCell ref="L5:M5"/>
    <mergeCell ref="I2:U2"/>
    <mergeCell ref="I5:J5"/>
    <mergeCell ref="I3:U3"/>
    <mergeCell ref="BH5:BI5"/>
    <mergeCell ref="O5:P5"/>
    <mergeCell ref="R5:S5"/>
    <mergeCell ref="U5:V5"/>
    <mergeCell ref="X5:Y5"/>
    <mergeCell ref="AA5:AB5"/>
    <mergeCell ref="AG5:AH5"/>
    <mergeCell ref="W2:Y2"/>
    <mergeCell ref="BB5:BC5"/>
    <mergeCell ref="BE5:BF5"/>
    <mergeCell ref="AJ5:AK5"/>
    <mergeCell ref="AS5:AT5"/>
    <mergeCell ref="AV5:AW5"/>
    <mergeCell ref="AD5:AE5"/>
    <mergeCell ref="AM5:AN5"/>
    <mergeCell ref="AP5:AQ5"/>
  </mergeCells>
  <dataValidations count="1">
    <dataValidation type="whole" allowBlank="1" showInputMessage="1" showErrorMessage="1" sqref="BK7:BK50 BI7:BI50">
      <formula1>-99999999999999900000000000000000000</formula1>
      <formula2>9.99999999999999E+34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Width="0" horizontalDpi="600" verticalDpi="600" orientation="landscape" paperSize="9" scale="65" r:id="rId2"/>
  <headerFooter alignWithMargins="0">
    <oddFooter>&amp;C&amp;T // &amp;D&amp;R&amp;12Página &amp;P</oddFooter>
  </headerFooter>
  <colBreaks count="1" manualBreakCount="1">
    <brk id="40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SheetLayoutView="100" zoomScalePageLayoutView="0" workbookViewId="0" topLeftCell="A1">
      <pane xSplit="3" ySplit="7" topLeftCell="Q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1" sqref="V1:AP16384"/>
    </sheetView>
  </sheetViews>
  <sheetFormatPr defaultColWidth="9.7109375" defaultRowHeight="12.75"/>
  <cols>
    <col min="1" max="1" width="3.00390625" style="1" bestFit="1" customWidth="1"/>
    <col min="2" max="2" width="24.28125" style="1" bestFit="1" customWidth="1"/>
    <col min="3" max="3" width="24.8515625" style="1" bestFit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customWidth="1"/>
    <col min="10" max="10" width="9.28125" style="1" bestFit="1" customWidth="1"/>
    <col min="11" max="11" width="10.140625" style="1" customWidth="1"/>
    <col min="12" max="12" width="7.7109375" style="1" customWidth="1"/>
    <col min="13" max="13" width="8.28125" style="1" customWidth="1"/>
    <col min="14" max="14" width="0.71875" style="1" customWidth="1"/>
    <col min="15" max="15" width="10.421875" style="1" customWidth="1"/>
    <col min="16" max="16" width="9.28125" style="1" customWidth="1"/>
    <col min="17" max="17" width="7.7109375" style="1" customWidth="1"/>
    <col min="18" max="18" width="8.28125" style="1" customWidth="1"/>
    <col min="19" max="19" width="0.85546875" style="1" customWidth="1"/>
    <col min="20" max="20" width="8.8515625" style="1" bestFit="1" customWidth="1"/>
    <col min="21" max="21" width="8.8515625" style="2" customWidth="1"/>
    <col min="22" max="16384" width="9.7109375" style="1" customWidth="1"/>
  </cols>
  <sheetData>
    <row r="1" spans="1:21" ht="16.5" thickBot="1">
      <c r="A1" s="10"/>
      <c r="D1" s="7"/>
      <c r="E1" s="217" t="s">
        <v>10</v>
      </c>
      <c r="F1" s="218"/>
      <c r="G1" s="218"/>
      <c r="H1" s="219"/>
      <c r="I1" s="5"/>
      <c r="J1" s="195" t="s">
        <v>11</v>
      </c>
      <c r="K1" s="196"/>
      <c r="L1" s="196"/>
      <c r="M1" s="197"/>
      <c r="N1" s="5"/>
      <c r="O1" s="195" t="s">
        <v>31</v>
      </c>
      <c r="P1" s="196"/>
      <c r="Q1" s="196"/>
      <c r="R1" s="197"/>
      <c r="S1" s="5"/>
      <c r="T1" s="198" t="s">
        <v>38</v>
      </c>
      <c r="U1" s="199"/>
    </row>
    <row r="2" spans="1:21" s="12" customFormat="1" ht="30.75" customHeight="1" thickBot="1">
      <c r="A2" s="11"/>
      <c r="D2" s="38"/>
      <c r="E2" s="35" t="s">
        <v>35</v>
      </c>
      <c r="F2" s="37">
        <v>8.872</v>
      </c>
      <c r="G2" s="35" t="s">
        <v>28</v>
      </c>
      <c r="H2" s="36" t="s">
        <v>324</v>
      </c>
      <c r="I2" s="39"/>
      <c r="J2" s="35" t="s">
        <v>35</v>
      </c>
      <c r="K2" s="37">
        <v>14.528</v>
      </c>
      <c r="L2" s="35" t="s">
        <v>28</v>
      </c>
      <c r="M2" s="36" t="s">
        <v>324</v>
      </c>
      <c r="N2" s="39"/>
      <c r="O2" s="35" t="s">
        <v>35</v>
      </c>
      <c r="P2" s="37">
        <v>16.143</v>
      </c>
      <c r="Q2" s="35" t="s">
        <v>28</v>
      </c>
      <c r="R2" s="36" t="s">
        <v>324</v>
      </c>
      <c r="S2" s="39"/>
      <c r="T2" s="200" t="s">
        <v>291</v>
      </c>
      <c r="U2" s="201"/>
    </row>
    <row r="3" spans="4:21" s="12" customFormat="1" ht="18" customHeight="1">
      <c r="D3" s="38"/>
      <c r="E3" s="208" t="s">
        <v>17</v>
      </c>
      <c r="F3" s="209"/>
      <c r="G3" s="210"/>
      <c r="H3" s="100">
        <v>0.8645833333333334</v>
      </c>
      <c r="I3" s="40"/>
      <c r="J3" s="211" t="s">
        <v>17</v>
      </c>
      <c r="K3" s="212"/>
      <c r="L3" s="213"/>
      <c r="M3" s="100">
        <v>0.8645833333333334</v>
      </c>
      <c r="N3" s="40"/>
      <c r="O3" s="211" t="s">
        <v>17</v>
      </c>
      <c r="P3" s="212"/>
      <c r="Q3" s="213"/>
      <c r="R3" s="100">
        <v>0.8645833333333334</v>
      </c>
      <c r="S3" s="40"/>
      <c r="T3" s="214" t="s">
        <v>46</v>
      </c>
      <c r="U3" s="202">
        <v>3</v>
      </c>
    </row>
    <row r="4" spans="4:21" s="12" customFormat="1" ht="18" customHeight="1">
      <c r="D4" s="38"/>
      <c r="E4" s="208" t="s">
        <v>322</v>
      </c>
      <c r="F4" s="209"/>
      <c r="G4" s="210"/>
      <c r="H4" s="177">
        <v>0.8725694444444444</v>
      </c>
      <c r="I4" s="40"/>
      <c r="J4" s="211" t="s">
        <v>322</v>
      </c>
      <c r="K4" s="212"/>
      <c r="L4" s="213"/>
      <c r="M4" s="177">
        <v>0.8725694444444444</v>
      </c>
      <c r="N4" s="40"/>
      <c r="O4" s="211" t="s">
        <v>322</v>
      </c>
      <c r="P4" s="212"/>
      <c r="Q4" s="213"/>
      <c r="R4" s="177">
        <v>0.8725694444444444</v>
      </c>
      <c r="S4" s="40"/>
      <c r="T4" s="215"/>
      <c r="U4" s="203"/>
    </row>
    <row r="5" spans="4:21" s="12" customFormat="1" ht="13.5" thickBot="1">
      <c r="D5" s="38"/>
      <c r="E5" s="205" t="s">
        <v>311</v>
      </c>
      <c r="F5" s="206"/>
      <c r="G5" s="207"/>
      <c r="H5" s="101">
        <v>0.00836689814814815</v>
      </c>
      <c r="I5" s="41"/>
      <c r="J5" s="205" t="s">
        <v>311</v>
      </c>
      <c r="K5" s="206"/>
      <c r="L5" s="207"/>
      <c r="M5" s="101">
        <v>0.01349074074074074</v>
      </c>
      <c r="N5" s="41"/>
      <c r="O5" s="205" t="s">
        <v>311</v>
      </c>
      <c r="P5" s="206"/>
      <c r="Q5" s="207"/>
      <c r="R5" s="101">
        <v>0.014952546296296297</v>
      </c>
      <c r="S5" s="41"/>
      <c r="T5" s="215"/>
      <c r="U5" s="203"/>
    </row>
    <row r="6" spans="4:21" s="12" customFormat="1" ht="13.5" thickBot="1">
      <c r="D6" s="38"/>
      <c r="E6" s="205" t="s">
        <v>310</v>
      </c>
      <c r="F6" s="206"/>
      <c r="G6" s="207"/>
      <c r="H6" s="101">
        <v>0.008765046296296297</v>
      </c>
      <c r="I6" s="41"/>
      <c r="J6" s="205" t="s">
        <v>310</v>
      </c>
      <c r="K6" s="206"/>
      <c r="L6" s="207"/>
      <c r="M6" s="101">
        <v>0.014120370370370368</v>
      </c>
      <c r="N6" s="41"/>
      <c r="O6" s="205" t="s">
        <v>310</v>
      </c>
      <c r="P6" s="206"/>
      <c r="Q6" s="207"/>
      <c r="R6" s="101">
        <v>0.01565046296296296</v>
      </c>
      <c r="S6" s="41"/>
      <c r="T6" s="216"/>
      <c r="U6" s="204"/>
    </row>
    <row r="7" spans="1:21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44" t="s">
        <v>26</v>
      </c>
      <c r="P7" s="45" t="s">
        <v>0</v>
      </c>
      <c r="Q7" s="45" t="s">
        <v>27</v>
      </c>
      <c r="R7" s="46" t="s">
        <v>2</v>
      </c>
      <c r="S7" s="47"/>
      <c r="T7" s="108" t="s">
        <v>2</v>
      </c>
      <c r="U7" s="108" t="s">
        <v>4</v>
      </c>
    </row>
    <row r="8" spans="1:21" ht="13.5" thickBot="1" thickTop="1">
      <c r="A8" s="19">
        <v>1</v>
      </c>
      <c r="B8" s="160" t="s">
        <v>137</v>
      </c>
      <c r="C8" s="160" t="s">
        <v>138</v>
      </c>
      <c r="D8" s="8"/>
      <c r="E8" s="102">
        <v>0.8729502314814815</v>
      </c>
      <c r="F8" s="103">
        <v>0.8729328703703703</v>
      </c>
      <c r="G8" s="106">
        <v>1.736111111128036E-05</v>
      </c>
      <c r="H8" s="110">
        <v>-1.5</v>
      </c>
      <c r="I8" s="6"/>
      <c r="J8" s="102">
        <v>0.8780740740740741</v>
      </c>
      <c r="K8" s="103">
        <v>0.8780532407407406</v>
      </c>
      <c r="L8" s="106">
        <v>2.0833333333469817E-05</v>
      </c>
      <c r="M8" s="110">
        <v>-1.8</v>
      </c>
      <c r="N8" s="6"/>
      <c r="O8" s="102">
        <v>0.8795358796296296</v>
      </c>
      <c r="P8" s="103">
        <v>0.8795000000000001</v>
      </c>
      <c r="Q8" s="106">
        <v>3.587962962958713E-05</v>
      </c>
      <c r="R8" s="110">
        <v>-3.1</v>
      </c>
      <c r="S8" s="6"/>
      <c r="T8" s="113">
        <v>6.4</v>
      </c>
      <c r="U8" s="20">
        <v>13</v>
      </c>
    </row>
    <row r="9" spans="1:21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0.8732974537037038</v>
      </c>
      <c r="F9" s="167">
        <v>0.8732986111111111</v>
      </c>
      <c r="G9" s="187">
        <v>1.1574074072484564E-06</v>
      </c>
      <c r="H9" s="166">
        <v>0.1</v>
      </c>
      <c r="I9" s="6"/>
      <c r="J9" s="186">
        <v>0.8784212962962964</v>
      </c>
      <c r="K9" s="167">
        <v>0.8784108796296296</v>
      </c>
      <c r="L9" s="187">
        <v>1.041666666679042E-05</v>
      </c>
      <c r="M9" s="166">
        <v>-0.9</v>
      </c>
      <c r="N9" s="6"/>
      <c r="O9" s="186">
        <v>0.8798831018518519</v>
      </c>
      <c r="P9" s="167">
        <v>0.8798738425925926</v>
      </c>
      <c r="Q9" s="187">
        <v>9.259259259319919E-06</v>
      </c>
      <c r="R9" s="166">
        <v>-0.8</v>
      </c>
      <c r="S9" s="6"/>
      <c r="T9" s="183">
        <v>1.8</v>
      </c>
      <c r="U9" s="188">
        <v>3</v>
      </c>
    </row>
    <row r="10" spans="1:21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0.8736446759259261</v>
      </c>
      <c r="F10" s="103">
        <v>0.8736388888888889</v>
      </c>
      <c r="G10" s="106">
        <v>5.7870370372414826E-06</v>
      </c>
      <c r="H10" s="110">
        <v>-0.5</v>
      </c>
      <c r="I10" s="6"/>
      <c r="J10" s="102">
        <v>0.8787685185185187</v>
      </c>
      <c r="K10" s="103">
        <v>0.8787662037037036</v>
      </c>
      <c r="L10" s="106">
        <v>2.3148148150520242E-06</v>
      </c>
      <c r="M10" s="110">
        <v>-0.2</v>
      </c>
      <c r="N10" s="6"/>
      <c r="O10" s="102">
        <v>0.8802303240740742</v>
      </c>
      <c r="P10" s="103">
        <v>0.8802233796296297</v>
      </c>
      <c r="Q10" s="106">
        <v>6.944444444489939E-06</v>
      </c>
      <c r="R10" s="110">
        <v>-0.6</v>
      </c>
      <c r="S10" s="6"/>
      <c r="T10" s="113">
        <v>1.3</v>
      </c>
      <c r="U10" s="20">
        <v>1</v>
      </c>
    </row>
    <row r="11" spans="1:21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0.8739918981481484</v>
      </c>
      <c r="F11" s="167">
        <v>0.8739768518518518</v>
      </c>
      <c r="G11" s="187">
        <v>1.5046296296561401E-05</v>
      </c>
      <c r="H11" s="166">
        <v>-1.3</v>
      </c>
      <c r="I11" s="6"/>
      <c r="J11" s="186">
        <v>0.879115740740741</v>
      </c>
      <c r="K11" s="167">
        <v>0.8791041666666666</v>
      </c>
      <c r="L11" s="187">
        <v>1.1574074074371943E-05</v>
      </c>
      <c r="M11" s="166">
        <v>-1</v>
      </c>
      <c r="N11" s="6"/>
      <c r="O11" s="186">
        <v>0.8805775462962965</v>
      </c>
      <c r="P11" s="167">
        <v>0.8805532407407408</v>
      </c>
      <c r="Q11" s="187">
        <v>2.4305555555659275E-05</v>
      </c>
      <c r="R11" s="166">
        <v>-2.1</v>
      </c>
      <c r="S11" s="6"/>
      <c r="T11" s="183">
        <v>4.4</v>
      </c>
      <c r="U11" s="188">
        <v>8</v>
      </c>
    </row>
    <row r="12" spans="1:21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0.8743391203703706</v>
      </c>
      <c r="F12" s="103">
        <v>0.8748425925925926</v>
      </c>
      <c r="G12" s="106">
        <v>0.0005034722222219123</v>
      </c>
      <c r="H12" s="110">
        <v>43.5</v>
      </c>
      <c r="I12" s="6"/>
      <c r="J12" s="102">
        <v>0.8794629629629632</v>
      </c>
      <c r="K12" s="103">
        <v>0.8797256944444444</v>
      </c>
      <c r="L12" s="106">
        <v>0.0002627314814811488</v>
      </c>
      <c r="M12" s="110">
        <v>22.7</v>
      </c>
      <c r="N12" s="6"/>
      <c r="O12" s="102">
        <v>0.8809247685185188</v>
      </c>
      <c r="P12" s="103">
        <v>0.8811030092592593</v>
      </c>
      <c r="Q12" s="106">
        <v>0.00017824074074057616</v>
      </c>
      <c r="R12" s="110">
        <v>15.4</v>
      </c>
      <c r="S12" s="6"/>
      <c r="T12" s="113">
        <v>81.6</v>
      </c>
      <c r="U12" s="20">
        <v>32</v>
      </c>
    </row>
    <row r="13" spans="1:21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0.8746863425925929</v>
      </c>
      <c r="F13" s="167"/>
      <c r="G13" s="187" t="s">
        <v>25</v>
      </c>
      <c r="H13" s="166">
        <v>300</v>
      </c>
      <c r="I13" s="6"/>
      <c r="J13" s="186">
        <v>0.8798101851851855</v>
      </c>
      <c r="K13" s="167"/>
      <c r="L13" s="187" t="s">
        <v>25</v>
      </c>
      <c r="M13" s="166">
        <v>300</v>
      </c>
      <c r="N13" s="6"/>
      <c r="O13" s="186">
        <v>0.881271990740741</v>
      </c>
      <c r="P13" s="167"/>
      <c r="Q13" s="187" t="s">
        <v>25</v>
      </c>
      <c r="R13" s="166">
        <v>300</v>
      </c>
      <c r="S13" s="6"/>
      <c r="T13" s="183">
        <v>900</v>
      </c>
      <c r="U13" s="188">
        <v>42</v>
      </c>
    </row>
    <row r="14" spans="1:21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0.8750335648148152</v>
      </c>
      <c r="F14" s="103">
        <v>0.875</v>
      </c>
      <c r="G14" s="106">
        <v>3.356481481520124E-05</v>
      </c>
      <c r="H14" s="110">
        <v>-2.9</v>
      </c>
      <c r="I14" s="6"/>
      <c r="J14" s="102">
        <v>0.8801574074074078</v>
      </c>
      <c r="K14" s="103">
        <v>0.8801388888888888</v>
      </c>
      <c r="L14" s="106">
        <v>1.8518518518972904E-05</v>
      </c>
      <c r="M14" s="110">
        <v>-1.6</v>
      </c>
      <c r="N14" s="6"/>
      <c r="O14" s="102">
        <v>0.8816192129629633</v>
      </c>
      <c r="P14" s="103">
        <v>0.8815972222222223</v>
      </c>
      <c r="Q14" s="106">
        <v>2.199074074105134E-05</v>
      </c>
      <c r="R14" s="110">
        <v>-1.9</v>
      </c>
      <c r="S14" s="6"/>
      <c r="T14" s="113">
        <v>6.4</v>
      </c>
      <c r="U14" s="20">
        <v>13</v>
      </c>
    </row>
    <row r="15" spans="1:21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0.8753807870370375</v>
      </c>
      <c r="F15" s="167">
        <v>0.8755590277777777</v>
      </c>
      <c r="G15" s="187">
        <v>0.0001782407407402431</v>
      </c>
      <c r="H15" s="166">
        <v>15.4</v>
      </c>
      <c r="I15" s="6"/>
      <c r="J15" s="186">
        <v>0.88050462962963</v>
      </c>
      <c r="K15" s="167">
        <v>0.8809664351851851</v>
      </c>
      <c r="L15" s="187">
        <v>0.00046180555555508374</v>
      </c>
      <c r="M15" s="166">
        <v>39.9</v>
      </c>
      <c r="N15" s="6"/>
      <c r="O15" s="186">
        <v>0.8819664351851856</v>
      </c>
      <c r="P15" s="167">
        <v>0.8824849537037037</v>
      </c>
      <c r="Q15" s="187">
        <v>0.0005185185185181407</v>
      </c>
      <c r="R15" s="166">
        <v>44.8</v>
      </c>
      <c r="S15" s="6"/>
      <c r="T15" s="183">
        <v>100.1</v>
      </c>
      <c r="U15" s="188">
        <v>37</v>
      </c>
    </row>
    <row r="16" spans="1:21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0.8757280092592598</v>
      </c>
      <c r="F16" s="103">
        <v>0.875710648148148</v>
      </c>
      <c r="G16" s="106">
        <v>1.7361111111724448E-05</v>
      </c>
      <c r="H16" s="110">
        <v>-1.5</v>
      </c>
      <c r="I16" s="6"/>
      <c r="J16" s="102">
        <v>0.8808518518518523</v>
      </c>
      <c r="K16" s="103">
        <v>0.8808229166666666</v>
      </c>
      <c r="L16" s="106">
        <v>2.8935185185763324E-05</v>
      </c>
      <c r="M16" s="110">
        <v>-2.5</v>
      </c>
      <c r="N16" s="6"/>
      <c r="O16" s="102">
        <v>0.8823136574074079</v>
      </c>
      <c r="P16" s="103">
        <v>0.882306712962963</v>
      </c>
      <c r="Q16" s="106">
        <v>6.944444444823006E-06</v>
      </c>
      <c r="R16" s="110">
        <v>-0.6</v>
      </c>
      <c r="S16" s="6"/>
      <c r="T16" s="113">
        <v>4.6</v>
      </c>
      <c r="U16" s="20">
        <v>10</v>
      </c>
    </row>
    <row r="17" spans="1:21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0.876075231481482</v>
      </c>
      <c r="F17" s="167">
        <v>0.8761192129629629</v>
      </c>
      <c r="G17" s="187">
        <v>4.3981481480881435E-05</v>
      </c>
      <c r="H17" s="166">
        <v>3.8</v>
      </c>
      <c r="I17" s="6"/>
      <c r="J17" s="186">
        <v>0.8811990740740746</v>
      </c>
      <c r="K17" s="167">
        <v>0.8811608796296295</v>
      </c>
      <c r="L17" s="187">
        <v>3.819444444508324E-05</v>
      </c>
      <c r="M17" s="166">
        <v>-3.3</v>
      </c>
      <c r="N17" s="6"/>
      <c r="O17" s="186">
        <v>0.8826608796296301</v>
      </c>
      <c r="P17" s="167">
        <v>0.8826168981481481</v>
      </c>
      <c r="Q17" s="187">
        <v>4.398148148199166E-05</v>
      </c>
      <c r="R17" s="166">
        <v>-3.8</v>
      </c>
      <c r="S17" s="6"/>
      <c r="T17" s="183">
        <v>10.9</v>
      </c>
      <c r="U17" s="188">
        <v>21</v>
      </c>
    </row>
    <row r="18" spans="1:21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0.8764224537037043</v>
      </c>
      <c r="F18" s="103">
        <v>0.8764074074074073</v>
      </c>
      <c r="G18" s="106">
        <v>1.504629629700549E-05</v>
      </c>
      <c r="H18" s="110">
        <v>-1.3</v>
      </c>
      <c r="I18" s="6"/>
      <c r="J18" s="102">
        <v>0.8815462962962969</v>
      </c>
      <c r="K18" s="103">
        <v>0.8815347222222222</v>
      </c>
      <c r="L18" s="106">
        <v>1.157407407470501E-05</v>
      </c>
      <c r="M18" s="110">
        <v>-1</v>
      </c>
      <c r="N18" s="6"/>
      <c r="O18" s="102">
        <v>0.8830081018518524</v>
      </c>
      <c r="P18" s="103">
        <v>0.8829872685185186</v>
      </c>
      <c r="Q18" s="106">
        <v>2.0833333333802884E-05</v>
      </c>
      <c r="R18" s="110">
        <v>-1.8</v>
      </c>
      <c r="S18" s="6"/>
      <c r="T18" s="113">
        <v>4.1</v>
      </c>
      <c r="U18" s="20">
        <v>7</v>
      </c>
    </row>
    <row r="19" spans="1:21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0.8767696759259266</v>
      </c>
      <c r="F19" s="167">
        <v>0.8767326388888889</v>
      </c>
      <c r="G19" s="187">
        <v>3.7037037037723763E-05</v>
      </c>
      <c r="H19" s="166">
        <v>-3.2</v>
      </c>
      <c r="I19" s="6"/>
      <c r="J19" s="186">
        <v>0.8818935185185192</v>
      </c>
      <c r="K19" s="167">
        <v>0.8818680555555555</v>
      </c>
      <c r="L19" s="187">
        <v>2.5462962963684888E-05</v>
      </c>
      <c r="M19" s="166">
        <v>-2.2</v>
      </c>
      <c r="N19" s="6"/>
      <c r="O19" s="186">
        <v>0.8833553240740747</v>
      </c>
      <c r="P19" s="167">
        <v>0.8833310185185186</v>
      </c>
      <c r="Q19" s="187">
        <v>2.4305555556103364E-05</v>
      </c>
      <c r="R19" s="166">
        <v>-2.1</v>
      </c>
      <c r="S19" s="6"/>
      <c r="T19" s="183">
        <v>7.5</v>
      </c>
      <c r="U19" s="188">
        <v>16</v>
      </c>
    </row>
    <row r="20" spans="1:21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0.8771168981481489</v>
      </c>
      <c r="F20" s="103">
        <v>0.8770972222222222</v>
      </c>
      <c r="G20" s="106">
        <v>1.967592592666545E-05</v>
      </c>
      <c r="H20" s="110">
        <v>-1.7</v>
      </c>
      <c r="I20" s="6"/>
      <c r="J20" s="102">
        <v>0.8822407407407414</v>
      </c>
      <c r="K20" s="103">
        <v>0.8822037037037036</v>
      </c>
      <c r="L20" s="106">
        <v>3.7037037037834786E-05</v>
      </c>
      <c r="M20" s="110">
        <v>-3.2</v>
      </c>
      <c r="N20" s="6"/>
      <c r="O20" s="102">
        <v>0.883702546296297</v>
      </c>
      <c r="P20" s="103">
        <v>0.8836782407407408</v>
      </c>
      <c r="Q20" s="106">
        <v>2.4305555556214387E-05</v>
      </c>
      <c r="R20" s="110">
        <v>-2.1</v>
      </c>
      <c r="S20" s="6"/>
      <c r="T20" s="113">
        <v>7</v>
      </c>
      <c r="U20" s="20">
        <v>15</v>
      </c>
    </row>
    <row r="21" spans="1:21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0.8774641203703711</v>
      </c>
      <c r="F21" s="167">
        <v>0.8774641203703704</v>
      </c>
      <c r="G21" s="187">
        <v>7.771561172376096E-16</v>
      </c>
      <c r="H21" s="166">
        <v>0</v>
      </c>
      <c r="I21" s="6"/>
      <c r="J21" s="186">
        <v>0.8825879629629637</v>
      </c>
      <c r="K21" s="167">
        <v>0.8825590277777777</v>
      </c>
      <c r="L21" s="187">
        <v>2.8935185185985368E-05</v>
      </c>
      <c r="M21" s="166">
        <v>-2.5</v>
      </c>
      <c r="N21" s="6"/>
      <c r="O21" s="186">
        <v>0.8840497685185192</v>
      </c>
      <c r="P21" s="167">
        <v>0.8840185185185185</v>
      </c>
      <c r="Q21" s="187">
        <v>3.1250000000704325E-05</v>
      </c>
      <c r="R21" s="166">
        <v>-2.7</v>
      </c>
      <c r="S21" s="6"/>
      <c r="T21" s="183">
        <v>5.2</v>
      </c>
      <c r="U21" s="188">
        <v>11</v>
      </c>
    </row>
    <row r="22" spans="1:21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0.8778113425925934</v>
      </c>
      <c r="F22" s="103">
        <v>0.8894594907407407</v>
      </c>
      <c r="G22" s="106" t="s">
        <v>325</v>
      </c>
      <c r="H22" s="110">
        <v>300</v>
      </c>
      <c r="I22" s="6"/>
      <c r="J22" s="102">
        <v>0.882935185185186</v>
      </c>
      <c r="K22" s="103">
        <v>0.89359375</v>
      </c>
      <c r="L22" s="106">
        <v>0.010762731481481482</v>
      </c>
      <c r="M22" s="110">
        <v>300</v>
      </c>
      <c r="N22" s="6"/>
      <c r="O22" s="102">
        <v>0.8843969907407415</v>
      </c>
      <c r="P22" s="103">
        <v>0.8946458333333334</v>
      </c>
      <c r="Q22" s="106">
        <v>0.010972222222222223</v>
      </c>
      <c r="R22" s="110">
        <v>300</v>
      </c>
      <c r="S22" s="6"/>
      <c r="T22" s="113">
        <v>900</v>
      </c>
      <c r="U22" s="20">
        <v>42</v>
      </c>
    </row>
    <row r="23" spans="1:21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0.8781585648148157</v>
      </c>
      <c r="F23" s="167">
        <v>0.8781180555555554</v>
      </c>
      <c r="G23" s="187">
        <v>4.050925926024629E-05</v>
      </c>
      <c r="H23" s="166">
        <v>-3.5</v>
      </c>
      <c r="I23" s="6"/>
      <c r="J23" s="186">
        <v>0.8832824074074083</v>
      </c>
      <c r="K23" s="167">
        <v>0.883224537037037</v>
      </c>
      <c r="L23" s="187">
        <v>5.78703703713046E-05</v>
      </c>
      <c r="M23" s="166">
        <v>-5</v>
      </c>
      <c r="N23" s="6"/>
      <c r="O23" s="186">
        <v>0.8847442129629638</v>
      </c>
      <c r="P23" s="167">
        <v>0.8846990740740741</v>
      </c>
      <c r="Q23" s="187">
        <v>4.51388888896842E-05</v>
      </c>
      <c r="R23" s="166">
        <v>-3.9</v>
      </c>
      <c r="S23" s="6"/>
      <c r="T23" s="183">
        <v>12.4</v>
      </c>
      <c r="U23" s="188">
        <v>24</v>
      </c>
    </row>
    <row r="24" spans="1:21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0.878505787037038</v>
      </c>
      <c r="F24" s="103">
        <v>0.8784988425925926</v>
      </c>
      <c r="G24" s="106">
        <v>6.944444445378117E-06</v>
      </c>
      <c r="H24" s="110">
        <v>-0.6</v>
      </c>
      <c r="I24" s="6"/>
      <c r="J24" s="102">
        <v>0.8836296296296305</v>
      </c>
      <c r="K24" s="103">
        <v>0.8836099537037037</v>
      </c>
      <c r="L24" s="106">
        <v>1.9675925926887494E-05</v>
      </c>
      <c r="M24" s="110">
        <v>-1.7</v>
      </c>
      <c r="N24" s="6"/>
      <c r="O24" s="102">
        <v>0.8850914351851861</v>
      </c>
      <c r="P24" s="103">
        <v>0.8850752314814816</v>
      </c>
      <c r="Q24" s="106">
        <v>1.620370370447599E-05</v>
      </c>
      <c r="R24" s="110">
        <v>-1.4</v>
      </c>
      <c r="S24" s="6"/>
      <c r="T24" s="113">
        <v>3.7</v>
      </c>
      <c r="U24" s="20">
        <v>6</v>
      </c>
    </row>
    <row r="25" spans="1:21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0.8788530092592602</v>
      </c>
      <c r="F25" s="167">
        <v>0.8788599537037036</v>
      </c>
      <c r="G25" s="187">
        <v>6.944444443379716E-06</v>
      </c>
      <c r="H25" s="166">
        <v>0.6</v>
      </c>
      <c r="I25" s="6"/>
      <c r="J25" s="186">
        <v>0.8839768518518528</v>
      </c>
      <c r="K25" s="167">
        <v>0.8839849537037037</v>
      </c>
      <c r="L25" s="187">
        <v>8.101851850850217E-06</v>
      </c>
      <c r="M25" s="166">
        <v>0.7</v>
      </c>
      <c r="N25" s="6"/>
      <c r="O25" s="186">
        <v>0.8854386574074083</v>
      </c>
      <c r="P25" s="167">
        <v>0.8854375000000001</v>
      </c>
      <c r="Q25" s="187">
        <v>1.157407408247657E-06</v>
      </c>
      <c r="R25" s="166">
        <v>-0.1</v>
      </c>
      <c r="S25" s="6"/>
      <c r="T25" s="183">
        <v>1.4</v>
      </c>
      <c r="U25" s="188">
        <v>2</v>
      </c>
    </row>
    <row r="26" spans="1:21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0.8792002314814825</v>
      </c>
      <c r="F26" s="103">
        <v>0.879199074074074</v>
      </c>
      <c r="G26" s="106">
        <v>1.1574074084697017E-06</v>
      </c>
      <c r="H26" s="110">
        <v>-0.1</v>
      </c>
      <c r="I26" s="6"/>
      <c r="J26" s="102">
        <v>0.8843240740740751</v>
      </c>
      <c r="K26" s="103">
        <v>0.8843287037037036</v>
      </c>
      <c r="L26" s="106">
        <v>4.629629628549736E-06</v>
      </c>
      <c r="M26" s="110">
        <v>0.4</v>
      </c>
      <c r="N26" s="6"/>
      <c r="O26" s="102">
        <v>0.8857858796296306</v>
      </c>
      <c r="P26" s="103">
        <v>0.8857685185185186</v>
      </c>
      <c r="Q26" s="106">
        <v>1.7361111112057515E-05</v>
      </c>
      <c r="R26" s="110">
        <v>-1.5</v>
      </c>
      <c r="S26" s="6"/>
      <c r="T26" s="113">
        <v>2</v>
      </c>
      <c r="U26" s="20">
        <v>4</v>
      </c>
    </row>
    <row r="27" spans="1:21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0.8795474537037048</v>
      </c>
      <c r="F27" s="167">
        <v>0.8799004629629629</v>
      </c>
      <c r="G27" s="187">
        <v>0.0003530092592580747</v>
      </c>
      <c r="H27" s="166">
        <v>30.5</v>
      </c>
      <c r="I27" s="6"/>
      <c r="J27" s="186">
        <v>0.8846712962962974</v>
      </c>
      <c r="K27" s="167">
        <v>0.8849768518518518</v>
      </c>
      <c r="L27" s="187">
        <v>0.0003055555555544487</v>
      </c>
      <c r="M27" s="166">
        <v>26.4</v>
      </c>
      <c r="N27" s="6"/>
      <c r="O27" s="186">
        <v>0.8861331018518529</v>
      </c>
      <c r="P27" s="167">
        <v>0.886525462962963</v>
      </c>
      <c r="Q27" s="187">
        <v>0.0003923611111100733</v>
      </c>
      <c r="R27" s="166">
        <v>33.9</v>
      </c>
      <c r="S27" s="6"/>
      <c r="T27" s="183">
        <v>90.8</v>
      </c>
      <c r="U27" s="188">
        <v>34</v>
      </c>
    </row>
    <row r="28" spans="1:21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0.8798946759259271</v>
      </c>
      <c r="F28" s="103">
        <v>0.8798969907407407</v>
      </c>
      <c r="G28" s="106">
        <v>2.3148148136087343E-06</v>
      </c>
      <c r="H28" s="110">
        <v>0.2</v>
      </c>
      <c r="I28" s="6"/>
      <c r="J28" s="102">
        <v>0.8850185185185196</v>
      </c>
      <c r="K28" s="103">
        <v>0.884962962962963</v>
      </c>
      <c r="L28" s="106">
        <v>5.555555555669667E-05</v>
      </c>
      <c r="M28" s="110">
        <v>-4.8</v>
      </c>
      <c r="N28" s="6"/>
      <c r="O28" s="102">
        <v>0.8864803240740752</v>
      </c>
      <c r="P28" s="103">
        <v>0.8864722222222223</v>
      </c>
      <c r="Q28" s="106">
        <v>8.101851852848618E-06</v>
      </c>
      <c r="R28" s="110">
        <v>-0.7</v>
      </c>
      <c r="S28" s="6"/>
      <c r="T28" s="113">
        <v>5.7</v>
      </c>
      <c r="U28" s="20">
        <v>12</v>
      </c>
    </row>
    <row r="29" spans="1:21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0.8802418981481493</v>
      </c>
      <c r="F29" s="167">
        <v>0.8802106481481481</v>
      </c>
      <c r="G29" s="187">
        <v>3.125000000125944E-05</v>
      </c>
      <c r="H29" s="166">
        <v>-2.7</v>
      </c>
      <c r="I29" s="6"/>
      <c r="J29" s="186">
        <v>0.8853657407407419</v>
      </c>
      <c r="K29" s="167">
        <v>0.8853368055555555</v>
      </c>
      <c r="L29" s="187">
        <v>2.8935185186429457E-05</v>
      </c>
      <c r="M29" s="166">
        <v>-2.5</v>
      </c>
      <c r="N29" s="6"/>
      <c r="O29" s="186">
        <v>0.8868275462962975</v>
      </c>
      <c r="P29" s="167">
        <v>0.8867824074074074</v>
      </c>
      <c r="Q29" s="187">
        <v>4.513888889001727E-05</v>
      </c>
      <c r="R29" s="166">
        <v>-3.9</v>
      </c>
      <c r="S29" s="6"/>
      <c r="T29" s="183">
        <v>9.1</v>
      </c>
      <c r="U29" s="188">
        <v>20</v>
      </c>
    </row>
    <row r="30" spans="1:21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0.8805891203703716</v>
      </c>
      <c r="F30" s="103">
        <v>0.885423611111111</v>
      </c>
      <c r="G30" s="106">
        <v>0.004834490740739383</v>
      </c>
      <c r="H30" s="110">
        <v>300</v>
      </c>
      <c r="I30" s="6"/>
      <c r="J30" s="102">
        <v>0.8857129629629642</v>
      </c>
      <c r="K30" s="103">
        <v>0.8898101851851852</v>
      </c>
      <c r="L30" s="106">
        <v>0.004097222222220975</v>
      </c>
      <c r="M30" s="110">
        <v>300</v>
      </c>
      <c r="N30" s="6"/>
      <c r="O30" s="102">
        <v>0.8871747685185197</v>
      </c>
      <c r="P30" s="103">
        <v>0.8909756944444445</v>
      </c>
      <c r="Q30" s="106">
        <v>0.0038009259259247363</v>
      </c>
      <c r="R30" s="110">
        <v>300</v>
      </c>
      <c r="S30" s="6"/>
      <c r="T30" s="113">
        <v>900</v>
      </c>
      <c r="U30" s="20">
        <v>42</v>
      </c>
    </row>
    <row r="31" spans="1:21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0.8813344907407407</v>
      </c>
      <c r="F31" s="167">
        <v>0.8819039351851852</v>
      </c>
      <c r="G31" s="187">
        <v>0.0005694444444445113</v>
      </c>
      <c r="H31" s="166">
        <v>49.2</v>
      </c>
      <c r="I31" s="6"/>
      <c r="J31" s="186">
        <v>0.8866898148148148</v>
      </c>
      <c r="K31" s="167">
        <v>0.8867152777777777</v>
      </c>
      <c r="L31" s="187">
        <v>2.546296296290773E-05</v>
      </c>
      <c r="M31" s="166">
        <v>2.2</v>
      </c>
      <c r="N31" s="6"/>
      <c r="O31" s="186">
        <v>0.8882199074074073</v>
      </c>
      <c r="P31" s="167">
        <v>0.8885798611111112</v>
      </c>
      <c r="Q31" s="187">
        <v>0.0003599537037038969</v>
      </c>
      <c r="R31" s="166">
        <v>31.1</v>
      </c>
      <c r="S31" s="6"/>
      <c r="T31" s="183">
        <v>82.5</v>
      </c>
      <c r="U31" s="188">
        <v>33</v>
      </c>
    </row>
    <row r="32" spans="1:21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0.8816817129629629</v>
      </c>
      <c r="F32" s="103">
        <v>0.8823796296296296</v>
      </c>
      <c r="G32" s="106">
        <v>0.0006979166666666314</v>
      </c>
      <c r="H32" s="110">
        <v>60.3</v>
      </c>
      <c r="I32" s="6"/>
      <c r="J32" s="102">
        <v>0.8870370370370371</v>
      </c>
      <c r="K32" s="103">
        <v>0.8869675925925925</v>
      </c>
      <c r="L32" s="106">
        <v>6.944444444456632E-05</v>
      </c>
      <c r="M32" s="110">
        <v>-6</v>
      </c>
      <c r="N32" s="6"/>
      <c r="O32" s="102">
        <v>0.8885671296296296</v>
      </c>
      <c r="P32" s="103">
        <v>0.8884988425925926</v>
      </c>
      <c r="Q32" s="106">
        <v>6.82870370369848E-05</v>
      </c>
      <c r="R32" s="110">
        <v>-5.9</v>
      </c>
      <c r="S32" s="6"/>
      <c r="T32" s="113">
        <v>72.2</v>
      </c>
      <c r="U32" s="20">
        <v>31</v>
      </c>
    </row>
    <row r="33" spans="1:21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0.8820289351851852</v>
      </c>
      <c r="F33" s="167"/>
      <c r="G33" s="187" t="s">
        <v>25</v>
      </c>
      <c r="H33" s="166">
        <v>300</v>
      </c>
      <c r="I33" s="6"/>
      <c r="J33" s="186">
        <v>0.8873842592592593</v>
      </c>
      <c r="K33" s="167"/>
      <c r="L33" s="187" t="s">
        <v>25</v>
      </c>
      <c r="M33" s="166">
        <v>300</v>
      </c>
      <c r="N33" s="6"/>
      <c r="O33" s="186">
        <v>0.8889143518518519</v>
      </c>
      <c r="P33" s="167"/>
      <c r="Q33" s="187" t="s">
        <v>25</v>
      </c>
      <c r="R33" s="166">
        <v>300</v>
      </c>
      <c r="S33" s="6"/>
      <c r="T33" s="183">
        <v>900</v>
      </c>
      <c r="U33" s="188">
        <v>42</v>
      </c>
    </row>
    <row r="34" spans="1:21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0.8823761574074075</v>
      </c>
      <c r="F34" s="103">
        <v>0.8873761574074074</v>
      </c>
      <c r="G34" s="106">
        <v>0.004999999999999893</v>
      </c>
      <c r="H34" s="110">
        <v>300</v>
      </c>
      <c r="I34" s="6"/>
      <c r="J34" s="102">
        <v>0.8877314814814816</v>
      </c>
      <c r="K34" s="103">
        <v>0.891517361111111</v>
      </c>
      <c r="L34" s="106">
        <v>0.003785879629629396</v>
      </c>
      <c r="M34" s="110">
        <v>300</v>
      </c>
      <c r="N34" s="6"/>
      <c r="O34" s="102">
        <v>0.8892615740740741</v>
      </c>
      <c r="P34" s="103">
        <v>0.8926261574074075</v>
      </c>
      <c r="Q34" s="106">
        <v>0.0033645833333333375</v>
      </c>
      <c r="R34" s="110">
        <v>180</v>
      </c>
      <c r="S34" s="6"/>
      <c r="T34" s="113">
        <v>780</v>
      </c>
      <c r="U34" s="20">
        <v>40</v>
      </c>
    </row>
    <row r="35" spans="1:21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0.8827233796296298</v>
      </c>
      <c r="F35" s="167">
        <v>0.8826782407407406</v>
      </c>
      <c r="G35" s="187">
        <v>4.513888888912909E-05</v>
      </c>
      <c r="H35" s="166">
        <v>-3.9</v>
      </c>
      <c r="I35" s="6"/>
      <c r="J35" s="186">
        <v>0.8880787037037039</v>
      </c>
      <c r="K35" s="167">
        <v>0.8880590277777778</v>
      </c>
      <c r="L35" s="187">
        <v>1.9675925926110338E-05</v>
      </c>
      <c r="M35" s="166">
        <v>-1.7</v>
      </c>
      <c r="N35" s="6"/>
      <c r="O35" s="186">
        <v>0.8896087962962964</v>
      </c>
      <c r="P35" s="167">
        <v>0.8895821759259259</v>
      </c>
      <c r="Q35" s="187">
        <v>2.6620370370489255E-05</v>
      </c>
      <c r="R35" s="166">
        <v>-2.3</v>
      </c>
      <c r="S35" s="6"/>
      <c r="T35" s="183">
        <v>7.9</v>
      </c>
      <c r="U35" s="188">
        <v>18</v>
      </c>
    </row>
    <row r="36" spans="1:21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0.883070601851852</v>
      </c>
      <c r="F36" s="103">
        <v>0.8830520833333333</v>
      </c>
      <c r="G36" s="106">
        <v>1.851851851875086E-05</v>
      </c>
      <c r="H36" s="110">
        <v>-1.6</v>
      </c>
      <c r="I36" s="6"/>
      <c r="J36" s="102">
        <v>0.8884259259259262</v>
      </c>
      <c r="K36" s="103">
        <v>0.8884027777777778</v>
      </c>
      <c r="L36" s="106">
        <v>2.314814814841082E-05</v>
      </c>
      <c r="M36" s="110">
        <v>-2</v>
      </c>
      <c r="N36" s="6"/>
      <c r="O36" s="102">
        <v>0.8899560185185187</v>
      </c>
      <c r="P36" s="103">
        <v>0.8899456018518519</v>
      </c>
      <c r="Q36" s="106">
        <v>1.041666666679042E-05</v>
      </c>
      <c r="R36" s="110">
        <v>-0.9</v>
      </c>
      <c r="S36" s="6"/>
      <c r="T36" s="113">
        <v>4.5</v>
      </c>
      <c r="U36" s="20">
        <v>9</v>
      </c>
    </row>
    <row r="37" spans="1:21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0.8834178240740743</v>
      </c>
      <c r="F37" s="167">
        <v>0.883412037037037</v>
      </c>
      <c r="G37" s="187">
        <v>5.787037037352505E-06</v>
      </c>
      <c r="H37" s="166">
        <v>-0.5</v>
      </c>
      <c r="I37" s="6"/>
      <c r="J37" s="186">
        <v>0.8887731481481485</v>
      </c>
      <c r="K37" s="167">
        <v>0.8887905092592592</v>
      </c>
      <c r="L37" s="187">
        <v>1.7361111110725247E-05</v>
      </c>
      <c r="M37" s="166">
        <v>1.5</v>
      </c>
      <c r="N37" s="6"/>
      <c r="O37" s="186">
        <v>0.890303240740741</v>
      </c>
      <c r="P37" s="167">
        <v>0.8902928240740742</v>
      </c>
      <c r="Q37" s="187">
        <v>1.041666666679042E-05</v>
      </c>
      <c r="R37" s="166">
        <v>-0.9</v>
      </c>
      <c r="S37" s="6"/>
      <c r="T37" s="183">
        <v>2.9</v>
      </c>
      <c r="U37" s="188">
        <v>5</v>
      </c>
    </row>
    <row r="38" spans="1:21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0.8837650462962966</v>
      </c>
      <c r="F38" s="103"/>
      <c r="G38" s="106" t="s">
        <v>25</v>
      </c>
      <c r="H38" s="110">
        <v>300</v>
      </c>
      <c r="I38" s="6"/>
      <c r="J38" s="102">
        <v>0.8891203703703707</v>
      </c>
      <c r="K38" s="103"/>
      <c r="L38" s="106" t="s">
        <v>25</v>
      </c>
      <c r="M38" s="110">
        <v>300</v>
      </c>
      <c r="N38" s="6"/>
      <c r="O38" s="102">
        <v>0.8906504629629632</v>
      </c>
      <c r="P38" s="103"/>
      <c r="Q38" s="106" t="s">
        <v>25</v>
      </c>
      <c r="R38" s="110">
        <v>300</v>
      </c>
      <c r="S38" s="6"/>
      <c r="T38" s="113">
        <v>900</v>
      </c>
      <c r="U38" s="20">
        <v>42</v>
      </c>
    </row>
    <row r="39" spans="1:21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0.8841122685185189</v>
      </c>
      <c r="F39" s="167">
        <v>0.8841099537037036</v>
      </c>
      <c r="G39" s="187">
        <v>2.314814815274069E-06</v>
      </c>
      <c r="H39" s="166">
        <v>-0.2</v>
      </c>
      <c r="I39" s="6"/>
      <c r="J39" s="186">
        <v>0.889467592592593</v>
      </c>
      <c r="K39" s="167">
        <v>0.8894247685185185</v>
      </c>
      <c r="L39" s="187">
        <v>4.282407407452116E-05</v>
      </c>
      <c r="M39" s="166">
        <v>-3.7</v>
      </c>
      <c r="N39" s="6"/>
      <c r="O39" s="186">
        <v>0.8909976851851855</v>
      </c>
      <c r="P39" s="167">
        <v>0.8909479166666667</v>
      </c>
      <c r="Q39" s="187">
        <v>4.976851851878905E-05</v>
      </c>
      <c r="R39" s="166">
        <v>-4.3</v>
      </c>
      <c r="S39" s="6"/>
      <c r="T39" s="183">
        <v>8.2</v>
      </c>
      <c r="U39" s="188">
        <v>19</v>
      </c>
    </row>
    <row r="40" spans="1:21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0.8844594907407411</v>
      </c>
      <c r="F40" s="103">
        <v>0.8845358796296295</v>
      </c>
      <c r="G40" s="106">
        <v>7.638888888839013E-05</v>
      </c>
      <c r="H40" s="110">
        <v>6.6</v>
      </c>
      <c r="I40" s="6"/>
      <c r="J40" s="102">
        <v>0.8898148148148153</v>
      </c>
      <c r="K40" s="103">
        <v>0.8898229166666666</v>
      </c>
      <c r="L40" s="106">
        <v>8.101851851294306E-06</v>
      </c>
      <c r="M40" s="110">
        <v>0.7</v>
      </c>
      <c r="N40" s="6"/>
      <c r="O40" s="102">
        <v>0.8913449074074078</v>
      </c>
      <c r="P40" s="103">
        <v>0.8911909722222223</v>
      </c>
      <c r="Q40" s="106">
        <v>0.000153935185185472</v>
      </c>
      <c r="R40" s="110">
        <v>-13.3</v>
      </c>
      <c r="S40" s="6"/>
      <c r="T40" s="113">
        <v>20.6</v>
      </c>
      <c r="U40" s="20">
        <v>26</v>
      </c>
    </row>
    <row r="41" spans="1:21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0.8848067129629634</v>
      </c>
      <c r="F41" s="167"/>
      <c r="G41" s="187" t="s">
        <v>25</v>
      </c>
      <c r="H41" s="166">
        <v>300</v>
      </c>
      <c r="I41" s="6"/>
      <c r="J41" s="186">
        <v>0.8901620370370376</v>
      </c>
      <c r="K41" s="167"/>
      <c r="L41" s="187" t="s">
        <v>25</v>
      </c>
      <c r="M41" s="166">
        <v>300</v>
      </c>
      <c r="N41" s="6"/>
      <c r="O41" s="186">
        <v>0.8916921296296301</v>
      </c>
      <c r="P41" s="167"/>
      <c r="Q41" s="187" t="s">
        <v>25</v>
      </c>
      <c r="R41" s="166">
        <v>300</v>
      </c>
      <c r="S41" s="6"/>
      <c r="T41" s="183">
        <v>900</v>
      </c>
      <c r="U41" s="188">
        <v>42</v>
      </c>
    </row>
    <row r="42" spans="1:21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0.8851539351851857</v>
      </c>
      <c r="F42" s="103">
        <v>0.8851249999999999</v>
      </c>
      <c r="G42" s="106">
        <v>2.8935185185763324E-05</v>
      </c>
      <c r="H42" s="110">
        <v>-2.5</v>
      </c>
      <c r="I42" s="6"/>
      <c r="J42" s="102">
        <v>0.8905092592592598</v>
      </c>
      <c r="K42" s="103">
        <v>0.8904699074074074</v>
      </c>
      <c r="L42" s="106">
        <v>3.935185185244272E-05</v>
      </c>
      <c r="M42" s="110">
        <v>-3.4</v>
      </c>
      <c r="N42" s="6"/>
      <c r="O42" s="102">
        <v>0.8920393518518523</v>
      </c>
      <c r="P42" s="103">
        <v>0.892019675925926</v>
      </c>
      <c r="Q42" s="106">
        <v>1.9675925926332383E-05</v>
      </c>
      <c r="R42" s="110">
        <v>-1.7</v>
      </c>
      <c r="S42" s="6"/>
      <c r="T42" s="113">
        <v>7.6</v>
      </c>
      <c r="U42" s="20">
        <v>17</v>
      </c>
    </row>
    <row r="43" spans="1:21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0.885501157407408</v>
      </c>
      <c r="F43" s="167">
        <v>0.885523148148148</v>
      </c>
      <c r="G43" s="187">
        <v>2.199074074005214E-05</v>
      </c>
      <c r="H43" s="166">
        <v>1.9</v>
      </c>
      <c r="I43" s="6"/>
      <c r="J43" s="186">
        <v>0.8908564814814821</v>
      </c>
      <c r="K43" s="167">
        <v>0.8906712962962963</v>
      </c>
      <c r="L43" s="187">
        <v>0.00018518518518584326</v>
      </c>
      <c r="M43" s="166">
        <v>-16</v>
      </c>
      <c r="N43" s="6"/>
      <c r="O43" s="186">
        <v>0.8923865740740746</v>
      </c>
      <c r="P43" s="167">
        <v>0.8921076388888889</v>
      </c>
      <c r="Q43" s="187">
        <v>0.0002789351851857358</v>
      </c>
      <c r="R43" s="166">
        <v>-24.1</v>
      </c>
      <c r="S43" s="6"/>
      <c r="T43" s="183">
        <v>42</v>
      </c>
      <c r="U43" s="188">
        <v>29</v>
      </c>
    </row>
    <row r="44" spans="1:21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0.8858483796296303</v>
      </c>
      <c r="F44" s="103">
        <v>0.8857488425925926</v>
      </c>
      <c r="G44" s="106">
        <v>9.953703703768912E-05</v>
      </c>
      <c r="H44" s="110">
        <v>-8.6</v>
      </c>
      <c r="I44" s="6"/>
      <c r="J44" s="102">
        <v>0.8912037037037044</v>
      </c>
      <c r="K44" s="103">
        <v>0.8907662037037036</v>
      </c>
      <c r="L44" s="106">
        <v>0.00043750000000075673</v>
      </c>
      <c r="M44" s="110">
        <v>-37.8</v>
      </c>
      <c r="N44" s="6"/>
      <c r="O44" s="102">
        <v>0.8927337962962969</v>
      </c>
      <c r="P44" s="103">
        <v>0.8922175925925926</v>
      </c>
      <c r="Q44" s="106">
        <v>0.0005162037037043099</v>
      </c>
      <c r="R44" s="110">
        <v>-44.6</v>
      </c>
      <c r="S44" s="6"/>
      <c r="T44" s="113">
        <v>91</v>
      </c>
      <c r="U44" s="20">
        <v>35</v>
      </c>
    </row>
    <row r="45" spans="1:21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0.8861956018518525</v>
      </c>
      <c r="F45" s="167">
        <v>0.8861504629629628</v>
      </c>
      <c r="G45" s="187">
        <v>4.51388888896842E-05</v>
      </c>
      <c r="H45" s="166">
        <v>-3.9</v>
      </c>
      <c r="I45" s="6"/>
      <c r="J45" s="186">
        <v>0.8915509259259267</v>
      </c>
      <c r="K45" s="167">
        <v>0.8915081018518518</v>
      </c>
      <c r="L45" s="187">
        <v>4.2824074074854224E-05</v>
      </c>
      <c r="M45" s="166">
        <v>-3.7</v>
      </c>
      <c r="N45" s="6"/>
      <c r="O45" s="186">
        <v>0.8930810185185192</v>
      </c>
      <c r="P45" s="167">
        <v>0.8930347222222222</v>
      </c>
      <c r="Q45" s="187">
        <v>4.629629629693266E-05</v>
      </c>
      <c r="R45" s="166">
        <v>-4</v>
      </c>
      <c r="S45" s="6"/>
      <c r="T45" s="183">
        <v>11.6</v>
      </c>
      <c r="U45" s="188">
        <v>22</v>
      </c>
    </row>
    <row r="46" spans="1:21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0.8865428240740748</v>
      </c>
      <c r="F46" s="103">
        <v>0.8865868055555555</v>
      </c>
      <c r="G46" s="106">
        <v>4.398148148065939E-05</v>
      </c>
      <c r="H46" s="110">
        <v>3.8</v>
      </c>
      <c r="I46" s="6"/>
      <c r="J46" s="102">
        <v>0.8918981481481489</v>
      </c>
      <c r="K46" s="103">
        <v>0.8920127314814814</v>
      </c>
      <c r="L46" s="106">
        <v>0.00011458333333247417</v>
      </c>
      <c r="M46" s="110">
        <v>9.9</v>
      </c>
      <c r="N46" s="6"/>
      <c r="O46" s="102">
        <v>0.8934282407407415</v>
      </c>
      <c r="P46" s="103">
        <v>0.8934641203703704</v>
      </c>
      <c r="Q46" s="106">
        <v>3.5879629628920995E-05</v>
      </c>
      <c r="R46" s="110">
        <v>3.1</v>
      </c>
      <c r="S46" s="6"/>
      <c r="T46" s="113">
        <v>16.8</v>
      </c>
      <c r="U46" s="20">
        <v>25</v>
      </c>
    </row>
    <row r="47" spans="1:21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0.8868900462962971</v>
      </c>
      <c r="F47" s="167">
        <v>0.889318287037037</v>
      </c>
      <c r="G47" s="187">
        <v>0.0024282407407398843</v>
      </c>
      <c r="H47" s="166">
        <v>180</v>
      </c>
      <c r="I47" s="6"/>
      <c r="J47" s="186">
        <v>0.8922453703703712</v>
      </c>
      <c r="K47" s="167">
        <v>0.8941909722222222</v>
      </c>
      <c r="L47" s="187">
        <v>0.0019456018518509977</v>
      </c>
      <c r="M47" s="166">
        <v>168.1</v>
      </c>
      <c r="N47" s="6"/>
      <c r="O47" s="186">
        <v>0.8937754629629637</v>
      </c>
      <c r="P47" s="167">
        <v>0.8956412037037038</v>
      </c>
      <c r="Q47" s="187">
        <v>0.001865740740740085</v>
      </c>
      <c r="R47" s="166">
        <v>161.2</v>
      </c>
      <c r="S47" s="6"/>
      <c r="T47" s="183">
        <v>509.3</v>
      </c>
      <c r="U47" s="188">
        <v>39</v>
      </c>
    </row>
    <row r="48" spans="1:21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0.8872372685185194</v>
      </c>
      <c r="F48" s="103">
        <v>0.8874930555555555</v>
      </c>
      <c r="G48" s="106">
        <v>0.0002557870370361037</v>
      </c>
      <c r="H48" s="110">
        <v>22.1</v>
      </c>
      <c r="I48" s="6"/>
      <c r="J48" s="102">
        <v>0.8925925925925935</v>
      </c>
      <c r="K48" s="103">
        <v>0.892855324074074</v>
      </c>
      <c r="L48" s="106">
        <v>0.00026273148148048264</v>
      </c>
      <c r="M48" s="110">
        <v>22.7</v>
      </c>
      <c r="N48" s="6"/>
      <c r="O48" s="102">
        <v>0.894122685185186</v>
      </c>
      <c r="P48" s="103">
        <v>0.8947094907407408</v>
      </c>
      <c r="Q48" s="106">
        <v>0.0005868055555547924</v>
      </c>
      <c r="R48" s="110">
        <v>50.7</v>
      </c>
      <c r="S48" s="6"/>
      <c r="T48" s="113">
        <v>95.5</v>
      </c>
      <c r="U48" s="20">
        <v>36</v>
      </c>
    </row>
    <row r="49" spans="1:21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0.8875844907407416</v>
      </c>
      <c r="F49" s="167">
        <v>0.8875300925925925</v>
      </c>
      <c r="G49" s="187">
        <v>5.4398148149115144E-05</v>
      </c>
      <c r="H49" s="166">
        <v>-4.7</v>
      </c>
      <c r="I49" s="6"/>
      <c r="J49" s="186">
        <v>0.8929398148148158</v>
      </c>
      <c r="K49" s="167">
        <v>0.8931817129629629</v>
      </c>
      <c r="L49" s="187">
        <v>0.00024189814814712385</v>
      </c>
      <c r="M49" s="166">
        <v>20.9</v>
      </c>
      <c r="N49" s="6"/>
      <c r="O49" s="186">
        <v>0.8944699074074083</v>
      </c>
      <c r="P49" s="167">
        <v>0.8947314814814815</v>
      </c>
      <c r="Q49" s="187">
        <v>0.0002615740740732342</v>
      </c>
      <c r="R49" s="166">
        <v>22.6</v>
      </c>
      <c r="S49" s="6"/>
      <c r="T49" s="183">
        <v>48.2</v>
      </c>
      <c r="U49" s="188">
        <v>30</v>
      </c>
    </row>
    <row r="50" spans="1:21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0.8879317129629639</v>
      </c>
      <c r="F50" s="103">
        <v>0.8887604166666666</v>
      </c>
      <c r="G50" s="106">
        <v>0.0008287037037026934</v>
      </c>
      <c r="H50" s="110">
        <v>71.6</v>
      </c>
      <c r="I50" s="6"/>
      <c r="J50" s="102">
        <v>0.893287037037038</v>
      </c>
      <c r="K50" s="103">
        <v>0.8937546296296296</v>
      </c>
      <c r="L50" s="106">
        <v>0.00046759259259154806</v>
      </c>
      <c r="M50" s="110">
        <v>40.4</v>
      </c>
      <c r="N50" s="6"/>
      <c r="O50" s="102">
        <v>0.8948171296296306</v>
      </c>
      <c r="P50" s="103">
        <v>0.8952858796296297</v>
      </c>
      <c r="Q50" s="106">
        <v>0.0004687499999991296</v>
      </c>
      <c r="R50" s="110">
        <v>40.5</v>
      </c>
      <c r="S50" s="6"/>
      <c r="T50" s="113">
        <v>152.5</v>
      </c>
      <c r="U50" s="20">
        <v>38</v>
      </c>
    </row>
    <row r="51" spans="1:21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0.8882789351851862</v>
      </c>
      <c r="F51" s="167">
        <v>0.888324074074074</v>
      </c>
      <c r="G51" s="187">
        <v>4.5138888887796824E-05</v>
      </c>
      <c r="H51" s="166">
        <v>3.9</v>
      </c>
      <c r="I51" s="6"/>
      <c r="J51" s="186">
        <v>0.8936342592592603</v>
      </c>
      <c r="K51" s="167">
        <v>0.8935856481481481</v>
      </c>
      <c r="L51" s="187">
        <v>4.861111111220673E-05</v>
      </c>
      <c r="M51" s="166">
        <v>-4.2</v>
      </c>
      <c r="N51" s="6"/>
      <c r="O51" s="186">
        <v>0.8951643518518528</v>
      </c>
      <c r="P51" s="167">
        <v>0.8952141203703704</v>
      </c>
      <c r="Q51" s="187">
        <v>4.9768518517567806E-05</v>
      </c>
      <c r="R51" s="166">
        <v>4.3</v>
      </c>
      <c r="S51" s="6"/>
      <c r="T51" s="183">
        <v>12.4</v>
      </c>
      <c r="U51" s="188">
        <v>23</v>
      </c>
    </row>
    <row r="52" spans="1:21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0.8886261574074085</v>
      </c>
      <c r="F52" s="103">
        <v>0.8920891203703704</v>
      </c>
      <c r="G52" s="106">
        <v>0.0034629629629618908</v>
      </c>
      <c r="H52" s="110">
        <v>180</v>
      </c>
      <c r="I52" s="6"/>
      <c r="J52" s="102">
        <v>0.8939814814814826</v>
      </c>
      <c r="K52" s="103">
        <v>0.8976203703703703</v>
      </c>
      <c r="L52" s="106">
        <v>0.003638888888887748</v>
      </c>
      <c r="M52" s="110">
        <v>300</v>
      </c>
      <c r="N52" s="6"/>
      <c r="O52" s="102">
        <v>0.8955115740740751</v>
      </c>
      <c r="P52" s="103"/>
      <c r="Q52" s="106" t="s">
        <v>25</v>
      </c>
      <c r="R52" s="110">
        <v>300</v>
      </c>
      <c r="S52" s="6"/>
      <c r="T52" s="113">
        <v>780</v>
      </c>
      <c r="U52" s="20">
        <v>40</v>
      </c>
    </row>
    <row r="53" spans="1:21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0.8889733796296307</v>
      </c>
      <c r="F53" s="167"/>
      <c r="G53" s="187" t="s">
        <v>25</v>
      </c>
      <c r="H53" s="166">
        <v>300</v>
      </c>
      <c r="I53" s="6"/>
      <c r="J53" s="186">
        <v>0.8943287037037049</v>
      </c>
      <c r="K53" s="167"/>
      <c r="L53" s="187" t="s">
        <v>25</v>
      </c>
      <c r="M53" s="166">
        <v>300</v>
      </c>
      <c r="N53" s="6"/>
      <c r="O53" s="186">
        <v>0.8958587962962974</v>
      </c>
      <c r="P53" s="167"/>
      <c r="Q53" s="187" t="s">
        <v>25</v>
      </c>
      <c r="R53" s="166">
        <v>300</v>
      </c>
      <c r="S53" s="6"/>
      <c r="T53" s="183">
        <v>900</v>
      </c>
      <c r="U53" s="188">
        <v>42</v>
      </c>
    </row>
    <row r="54" spans="1:21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0.889320601851853</v>
      </c>
      <c r="F54" s="103">
        <v>0.8894826388888888</v>
      </c>
      <c r="G54" s="106">
        <v>0.0001620370370357671</v>
      </c>
      <c r="H54" s="110">
        <v>14</v>
      </c>
      <c r="I54" s="6"/>
      <c r="J54" s="102">
        <v>0.8946759259259272</v>
      </c>
      <c r="K54" s="103">
        <v>0.8947534722222221</v>
      </c>
      <c r="L54" s="106">
        <v>7.754629629497245E-05</v>
      </c>
      <c r="M54" s="110">
        <v>6.7</v>
      </c>
      <c r="N54" s="6"/>
      <c r="O54" s="102">
        <v>0.8962060185185197</v>
      </c>
      <c r="P54" s="103">
        <v>0.8961597222222223</v>
      </c>
      <c r="Q54" s="106">
        <v>4.629629629737675E-05</v>
      </c>
      <c r="R54" s="110">
        <v>-4</v>
      </c>
      <c r="S54" s="6"/>
      <c r="T54" s="113">
        <v>24.7</v>
      </c>
      <c r="U54" s="20">
        <v>28</v>
      </c>
    </row>
    <row r="55" spans="1:21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0.8896678240740753</v>
      </c>
      <c r="F55" s="167">
        <v>0.889616898148148</v>
      </c>
      <c r="G55" s="187">
        <v>5.092592592725875E-05</v>
      </c>
      <c r="H55" s="166">
        <v>-4.4</v>
      </c>
      <c r="I55" s="6"/>
      <c r="J55" s="186">
        <v>0.8950231481481494</v>
      </c>
      <c r="K55" s="167">
        <v>0.8949456018518518</v>
      </c>
      <c r="L55" s="187">
        <v>7.754629629763699E-05</v>
      </c>
      <c r="M55" s="166">
        <v>-6.7</v>
      </c>
      <c r="N55" s="6"/>
      <c r="O55" s="186">
        <v>0.8965532407407419</v>
      </c>
      <c r="P55" s="167">
        <v>0.896400462962963</v>
      </c>
      <c r="Q55" s="187">
        <v>0.00015277777777888968</v>
      </c>
      <c r="R55" s="166">
        <v>-13.2</v>
      </c>
      <c r="S55" s="6"/>
      <c r="T55" s="183">
        <v>24.3</v>
      </c>
      <c r="U55" s="188">
        <v>27</v>
      </c>
    </row>
    <row r="56" spans="2:3" ht="12.75" thickTop="1">
      <c r="B56" s="95"/>
      <c r="C56" s="95"/>
    </row>
    <row r="64" ht="12">
      <c r="G64" s="1" t="s">
        <v>323</v>
      </c>
    </row>
  </sheetData>
  <sheetProtection/>
  <mergeCells count="19">
    <mergeCell ref="J1:M1"/>
    <mergeCell ref="E6:G6"/>
    <mergeCell ref="J6:L6"/>
    <mergeCell ref="O6:Q6"/>
    <mergeCell ref="E4:G4"/>
    <mergeCell ref="J4:L4"/>
    <mergeCell ref="O4:Q4"/>
    <mergeCell ref="E5:G5"/>
    <mergeCell ref="J5:L5"/>
    <mergeCell ref="O1:R1"/>
    <mergeCell ref="T1:U1"/>
    <mergeCell ref="T2:U2"/>
    <mergeCell ref="U3:U6"/>
    <mergeCell ref="O5:Q5"/>
    <mergeCell ref="E3:G3"/>
    <mergeCell ref="J3:L3"/>
    <mergeCell ref="O3:Q3"/>
    <mergeCell ref="T3:T6"/>
    <mergeCell ref="E1:H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SheetLayoutView="100" zoomScalePageLayoutView="0" workbookViewId="0" topLeftCell="A1">
      <selection activeCell="Q1" sqref="Q1:BQ16384"/>
    </sheetView>
  </sheetViews>
  <sheetFormatPr defaultColWidth="9.7109375" defaultRowHeight="12.75"/>
  <cols>
    <col min="1" max="1" width="4.421875" style="1" bestFit="1" customWidth="1"/>
    <col min="2" max="2" width="24.421875" style="1" customWidth="1"/>
    <col min="3" max="3" width="25.421875" style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hidden="1" customWidth="1"/>
    <col min="10" max="10" width="9.421875" style="1" hidden="1" customWidth="1"/>
    <col min="11" max="11" width="10.140625" style="1" hidden="1" customWidth="1"/>
    <col min="12" max="12" width="7.7109375" style="1" hidden="1" customWidth="1"/>
    <col min="13" max="13" width="8.28125" style="1" hidden="1" customWidth="1"/>
    <col min="14" max="14" width="0.71875" style="1" customWidth="1"/>
    <col min="15" max="15" width="8.8515625" style="1" bestFit="1" customWidth="1"/>
    <col min="16" max="16" width="8.57421875" style="2" bestFit="1" customWidth="1"/>
    <col min="17" max="16384" width="9.7109375" style="1" customWidth="1"/>
  </cols>
  <sheetData>
    <row r="1" spans="1:16" ht="16.5" thickBot="1">
      <c r="A1" s="10"/>
      <c r="D1" s="7"/>
      <c r="E1" s="217" t="s">
        <v>127</v>
      </c>
      <c r="F1" s="218"/>
      <c r="G1" s="218"/>
      <c r="H1" s="219"/>
      <c r="I1" s="5"/>
      <c r="J1" s="195" t="s">
        <v>128</v>
      </c>
      <c r="K1" s="196"/>
      <c r="L1" s="196"/>
      <c r="M1" s="197"/>
      <c r="N1" s="5"/>
      <c r="O1" s="198" t="s">
        <v>126</v>
      </c>
      <c r="P1" s="199"/>
    </row>
    <row r="2" spans="1:16" s="12" customFormat="1" ht="30" customHeight="1" thickBot="1">
      <c r="A2" s="11"/>
      <c r="D2" s="38"/>
      <c r="E2" s="35" t="s">
        <v>35</v>
      </c>
      <c r="F2" s="37">
        <v>12.631</v>
      </c>
      <c r="G2" s="35" t="s">
        <v>28</v>
      </c>
      <c r="H2" s="36" t="s">
        <v>324</v>
      </c>
      <c r="I2" s="39"/>
      <c r="J2" s="35" t="s">
        <v>35</v>
      </c>
      <c r="K2" s="37">
        <v>6.378</v>
      </c>
      <c r="L2" s="35" t="s">
        <v>28</v>
      </c>
      <c r="M2" s="36">
        <v>0</v>
      </c>
      <c r="N2" s="39"/>
      <c r="O2" s="220" t="s">
        <v>292</v>
      </c>
      <c r="P2" s="221"/>
    </row>
    <row r="3" spans="4:16" s="12" customFormat="1" ht="18.75" customHeight="1">
      <c r="D3" s="38"/>
      <c r="E3" s="208" t="s">
        <v>17</v>
      </c>
      <c r="F3" s="209"/>
      <c r="G3" s="210"/>
      <c r="H3" s="100">
        <v>0.8826388888888889</v>
      </c>
      <c r="I3" s="40"/>
      <c r="J3" s="211" t="s">
        <v>17</v>
      </c>
      <c r="K3" s="212"/>
      <c r="L3" s="213"/>
      <c r="M3" s="100">
        <v>0.8826388888888889</v>
      </c>
      <c r="N3" s="40"/>
      <c r="O3" s="222" t="s">
        <v>46</v>
      </c>
      <c r="P3" s="225">
        <v>1</v>
      </c>
    </row>
    <row r="4" spans="4:16" s="12" customFormat="1" ht="12.75">
      <c r="D4" s="38"/>
      <c r="E4" s="208" t="s">
        <v>322</v>
      </c>
      <c r="F4" s="209"/>
      <c r="G4" s="210"/>
      <c r="H4" s="177">
        <v>0.890625</v>
      </c>
      <c r="I4" s="40"/>
      <c r="J4" s="211" t="s">
        <v>322</v>
      </c>
      <c r="K4" s="212"/>
      <c r="L4" s="213"/>
      <c r="M4" s="177">
        <v>0.890625</v>
      </c>
      <c r="N4" s="40"/>
      <c r="O4" s="223"/>
      <c r="P4" s="226"/>
    </row>
    <row r="5" spans="4:16" s="12" customFormat="1" ht="13.5" thickBot="1">
      <c r="D5" s="38"/>
      <c r="E5" s="205" t="s">
        <v>311</v>
      </c>
      <c r="F5" s="206"/>
      <c r="G5" s="207"/>
      <c r="H5" s="101">
        <v>0.010942129629629628</v>
      </c>
      <c r="I5" s="41"/>
      <c r="J5" s="205" t="s">
        <v>311</v>
      </c>
      <c r="K5" s="206"/>
      <c r="L5" s="207"/>
      <c r="M5" s="101">
        <v>0.023005787037037036</v>
      </c>
      <c r="N5" s="41"/>
      <c r="O5" s="223"/>
      <c r="P5" s="226"/>
    </row>
    <row r="6" spans="4:16" s="12" customFormat="1" ht="13.5" thickBot="1">
      <c r="D6" s="38"/>
      <c r="E6" s="205" t="s">
        <v>310</v>
      </c>
      <c r="F6" s="206"/>
      <c r="G6" s="207"/>
      <c r="H6" s="101">
        <v>0.01134375</v>
      </c>
      <c r="I6" s="41"/>
      <c r="J6" s="205" t="s">
        <v>310</v>
      </c>
      <c r="K6" s="206"/>
      <c r="L6" s="207"/>
      <c r="M6" s="101">
        <v>0.023689814814814816</v>
      </c>
      <c r="N6" s="41"/>
      <c r="O6" s="224"/>
      <c r="P6" s="227"/>
    </row>
    <row r="7" spans="1:16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108" t="s">
        <v>2</v>
      </c>
      <c r="P7" s="108" t="s">
        <v>4</v>
      </c>
    </row>
    <row r="8" spans="1:16" ht="13.5" thickBot="1" thickTop="1">
      <c r="A8" s="19">
        <v>1</v>
      </c>
      <c r="B8" s="160" t="s">
        <v>137</v>
      </c>
      <c r="C8" s="160" t="s">
        <v>138</v>
      </c>
      <c r="D8" s="8"/>
      <c r="E8" s="102">
        <v>0.8935810185185185</v>
      </c>
      <c r="F8" s="103">
        <v>0.8934849537037037</v>
      </c>
      <c r="G8" s="106">
        <v>9.606481481472251E-05</v>
      </c>
      <c r="H8" s="110">
        <v>-8.3</v>
      </c>
      <c r="I8" s="6"/>
      <c r="J8" s="102">
        <v>0.9056446759259259</v>
      </c>
      <c r="K8" s="103">
        <v>0.809375</v>
      </c>
      <c r="L8" s="106">
        <v>0.034722222222222224</v>
      </c>
      <c r="M8" s="110" t="e">
        <v>#VALUE!</v>
      </c>
      <c r="N8" s="6"/>
      <c r="O8" s="110">
        <v>8.3</v>
      </c>
      <c r="P8" s="20">
        <v>14</v>
      </c>
    </row>
    <row r="9" spans="1:16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0.8939282407407407</v>
      </c>
      <c r="F9" s="167">
        <v>0.8941886574074075</v>
      </c>
      <c r="G9" s="187">
        <v>0.0002604166666667629</v>
      </c>
      <c r="H9" s="166">
        <v>22.5</v>
      </c>
      <c r="I9" s="6"/>
      <c r="J9" s="186">
        <v>0.9059918981481482</v>
      </c>
      <c r="K9" s="167">
        <v>0.809375</v>
      </c>
      <c r="L9" s="187">
        <v>0.034722222222222224</v>
      </c>
      <c r="M9" s="166" t="e">
        <v>#VALUE!</v>
      </c>
      <c r="N9" s="6"/>
      <c r="O9" s="166">
        <v>22.5</v>
      </c>
      <c r="P9" s="188">
        <v>22</v>
      </c>
    </row>
    <row r="10" spans="1:16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0.894275462962963</v>
      </c>
      <c r="F10" s="103">
        <v>0.8944201388888889</v>
      </c>
      <c r="G10" s="106">
        <v>0.00014467592592593004</v>
      </c>
      <c r="H10" s="110">
        <v>12.5</v>
      </c>
      <c r="I10" s="6"/>
      <c r="J10" s="102">
        <v>0.9063391203703705</v>
      </c>
      <c r="K10" s="103">
        <v>0.809375</v>
      </c>
      <c r="L10" s="106">
        <v>0.034722222222222224</v>
      </c>
      <c r="M10" s="110" t="e">
        <v>#VALUE!</v>
      </c>
      <c r="N10" s="6"/>
      <c r="O10" s="110">
        <v>12.5</v>
      </c>
      <c r="P10" s="20">
        <v>17</v>
      </c>
    </row>
    <row r="11" spans="1:16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0.8946226851851853</v>
      </c>
      <c r="F11" s="167">
        <v>0.8946805555555557</v>
      </c>
      <c r="G11" s="187">
        <v>5.7870370370416424E-05</v>
      </c>
      <c r="H11" s="166">
        <v>5</v>
      </c>
      <c r="I11" s="6"/>
      <c r="J11" s="186">
        <v>0.9066863425925927</v>
      </c>
      <c r="K11" s="167">
        <v>0.809375</v>
      </c>
      <c r="L11" s="187">
        <v>0.034722222222222224</v>
      </c>
      <c r="M11" s="166" t="e">
        <v>#VALUE!</v>
      </c>
      <c r="N11" s="6"/>
      <c r="O11" s="166">
        <v>5</v>
      </c>
      <c r="P11" s="188">
        <v>9</v>
      </c>
    </row>
    <row r="12" spans="1:16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0.8949699074074076</v>
      </c>
      <c r="F12" s="103">
        <v>0.8951319444444445</v>
      </c>
      <c r="G12" s="106">
        <v>0.00016203703703698835</v>
      </c>
      <c r="H12" s="110">
        <v>14</v>
      </c>
      <c r="I12" s="6"/>
      <c r="J12" s="102">
        <v>0.907033564814815</v>
      </c>
      <c r="K12" s="103">
        <v>0.809375</v>
      </c>
      <c r="L12" s="106">
        <v>0.034722222222222224</v>
      </c>
      <c r="M12" s="110" t="e">
        <v>#VALUE!</v>
      </c>
      <c r="N12" s="6"/>
      <c r="O12" s="110">
        <v>14</v>
      </c>
      <c r="P12" s="20">
        <v>18</v>
      </c>
    </row>
    <row r="13" spans="1:16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0.8953171296296298</v>
      </c>
      <c r="F13" s="167"/>
      <c r="G13" s="187" t="s">
        <v>25</v>
      </c>
      <c r="H13" s="166">
        <v>300</v>
      </c>
      <c r="I13" s="6"/>
      <c r="J13" s="186">
        <v>0.9073807870370373</v>
      </c>
      <c r="K13" s="167">
        <v>0.809375</v>
      </c>
      <c r="L13" s="187">
        <v>0.034722222222222224</v>
      </c>
      <c r="M13" s="166" t="e">
        <v>#VALUE!</v>
      </c>
      <c r="N13" s="6"/>
      <c r="O13" s="166">
        <v>300</v>
      </c>
      <c r="P13" s="188">
        <v>41</v>
      </c>
    </row>
    <row r="14" spans="1:16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0.8956643518518521</v>
      </c>
      <c r="F14" s="103">
        <v>0.896425925925926</v>
      </c>
      <c r="G14" s="106">
        <v>0.0007615740740738453</v>
      </c>
      <c r="H14" s="110">
        <v>65.8</v>
      </c>
      <c r="I14" s="6"/>
      <c r="J14" s="102">
        <v>0.9077280092592596</v>
      </c>
      <c r="K14" s="103">
        <v>0.809375</v>
      </c>
      <c r="L14" s="106">
        <v>0.034722222222222224</v>
      </c>
      <c r="M14" s="110" t="e">
        <v>#VALUE!</v>
      </c>
      <c r="N14" s="6"/>
      <c r="O14" s="110">
        <v>65.8</v>
      </c>
      <c r="P14" s="20">
        <v>38</v>
      </c>
    </row>
    <row r="15" spans="1:16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0.8960115740740744</v>
      </c>
      <c r="F15" s="167">
        <v>0.8966631944444445</v>
      </c>
      <c r="G15" s="187">
        <v>0.0006516203703701429</v>
      </c>
      <c r="H15" s="166">
        <v>56.3</v>
      </c>
      <c r="I15" s="6"/>
      <c r="J15" s="186">
        <v>0.9080752314814818</v>
      </c>
      <c r="K15" s="167">
        <v>0.809375</v>
      </c>
      <c r="L15" s="187">
        <v>0.034722222222222224</v>
      </c>
      <c r="M15" s="166" t="e">
        <v>#VALUE!</v>
      </c>
      <c r="N15" s="6"/>
      <c r="O15" s="166">
        <v>56.3</v>
      </c>
      <c r="P15" s="188">
        <v>37</v>
      </c>
    </row>
    <row r="16" spans="1:16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0.8963587962962967</v>
      </c>
      <c r="F16" s="103">
        <v>0.8967835648148149</v>
      </c>
      <c r="G16" s="106">
        <v>0.00042476851851824815</v>
      </c>
      <c r="H16" s="110">
        <v>36.7</v>
      </c>
      <c r="I16" s="6"/>
      <c r="J16" s="102">
        <v>0.9084224537037041</v>
      </c>
      <c r="K16" s="103">
        <v>0.809375</v>
      </c>
      <c r="L16" s="106">
        <v>0.034722222222222224</v>
      </c>
      <c r="M16" s="110" t="e">
        <v>#VALUE!</v>
      </c>
      <c r="N16" s="6"/>
      <c r="O16" s="110">
        <v>36.7</v>
      </c>
      <c r="P16" s="20">
        <v>27</v>
      </c>
    </row>
    <row r="17" spans="1:16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0.8967060185185189</v>
      </c>
      <c r="F17" s="167">
        <v>0.8970625000000001</v>
      </c>
      <c r="G17" s="187">
        <v>0.00035648148148115233</v>
      </c>
      <c r="H17" s="166">
        <v>30.8</v>
      </c>
      <c r="I17" s="6"/>
      <c r="J17" s="186">
        <v>0.9087696759259264</v>
      </c>
      <c r="K17" s="167">
        <v>0.809375</v>
      </c>
      <c r="L17" s="187">
        <v>0.034722222222222224</v>
      </c>
      <c r="M17" s="166" t="e">
        <v>#VALUE!</v>
      </c>
      <c r="N17" s="6"/>
      <c r="O17" s="166">
        <v>30.8</v>
      </c>
      <c r="P17" s="188">
        <v>25</v>
      </c>
    </row>
    <row r="18" spans="1:16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0.8970532407407412</v>
      </c>
      <c r="F18" s="103">
        <v>0.8971377314814816</v>
      </c>
      <c r="G18" s="106">
        <v>8.449074074035057E-05</v>
      </c>
      <c r="H18" s="110">
        <v>7.3</v>
      </c>
      <c r="I18" s="6"/>
      <c r="J18" s="102">
        <v>0.9091168981481487</v>
      </c>
      <c r="K18" s="103">
        <v>0.809375</v>
      </c>
      <c r="L18" s="106">
        <v>0.034722222222222224</v>
      </c>
      <c r="M18" s="110" t="e">
        <v>#VALUE!</v>
      </c>
      <c r="N18" s="6"/>
      <c r="O18" s="110">
        <v>7.3</v>
      </c>
      <c r="P18" s="20">
        <v>12</v>
      </c>
    </row>
    <row r="19" spans="1:16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0.8974004629629635</v>
      </c>
      <c r="F19" s="167">
        <v>0.8973298611111112</v>
      </c>
      <c r="G19" s="187">
        <v>7.060185185225887E-05</v>
      </c>
      <c r="H19" s="166">
        <v>-6.1</v>
      </c>
      <c r="I19" s="6"/>
      <c r="J19" s="186">
        <v>0.9094641203703709</v>
      </c>
      <c r="K19" s="167">
        <v>0.809375</v>
      </c>
      <c r="L19" s="187">
        <v>0.034722222222222224</v>
      </c>
      <c r="M19" s="166" t="e">
        <v>#VALUE!</v>
      </c>
      <c r="N19" s="6"/>
      <c r="O19" s="166">
        <v>6.1</v>
      </c>
      <c r="P19" s="188">
        <v>10</v>
      </c>
    </row>
    <row r="20" spans="1:16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0.8977476851851858</v>
      </c>
      <c r="F20" s="103">
        <v>0.8983032407407409</v>
      </c>
      <c r="G20" s="106">
        <v>0.0005555555555550873</v>
      </c>
      <c r="H20" s="110">
        <v>48</v>
      </c>
      <c r="I20" s="6"/>
      <c r="J20" s="102">
        <v>0.9098113425925932</v>
      </c>
      <c r="K20" s="103">
        <v>0.809375</v>
      </c>
      <c r="L20" s="106">
        <v>0.034722222222222224</v>
      </c>
      <c r="M20" s="110" t="e">
        <v>#VALUE!</v>
      </c>
      <c r="N20" s="6"/>
      <c r="O20" s="110">
        <v>48</v>
      </c>
      <c r="P20" s="20">
        <v>32</v>
      </c>
    </row>
    <row r="21" spans="1:16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0.898094907407408</v>
      </c>
      <c r="F21" s="167">
        <v>0.8981296296296297</v>
      </c>
      <c r="G21" s="187">
        <v>3.472222222167254E-05</v>
      </c>
      <c r="H21" s="166">
        <v>3</v>
      </c>
      <c r="I21" s="6"/>
      <c r="J21" s="186">
        <v>0.9101585648148155</v>
      </c>
      <c r="K21" s="167">
        <v>0.809375</v>
      </c>
      <c r="L21" s="187">
        <v>0.034722222222222224</v>
      </c>
      <c r="M21" s="166" t="e">
        <v>#VALUE!</v>
      </c>
      <c r="N21" s="6"/>
      <c r="O21" s="166">
        <v>3</v>
      </c>
      <c r="P21" s="188">
        <v>4</v>
      </c>
    </row>
    <row r="22" spans="1:16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0.8984421296296303</v>
      </c>
      <c r="F22" s="103">
        <v>0.9043043981481482</v>
      </c>
      <c r="G22" s="106">
        <v>0.005862268518517899</v>
      </c>
      <c r="H22" s="110">
        <v>300</v>
      </c>
      <c r="I22" s="6"/>
      <c r="J22" s="102">
        <v>0.9105057870370378</v>
      </c>
      <c r="K22" s="103">
        <v>0.809375</v>
      </c>
      <c r="L22" s="106">
        <v>0.034722222222222224</v>
      </c>
      <c r="M22" s="110" t="e">
        <v>#VALUE!</v>
      </c>
      <c r="N22" s="6"/>
      <c r="O22" s="110">
        <v>300</v>
      </c>
      <c r="P22" s="20">
        <v>41</v>
      </c>
    </row>
    <row r="23" spans="1:16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0.8987893518518526</v>
      </c>
      <c r="F23" s="167">
        <v>0.8987361111111112</v>
      </c>
      <c r="G23" s="187">
        <v>5.32407407414226E-05</v>
      </c>
      <c r="H23" s="166">
        <v>-4.6</v>
      </c>
      <c r="I23" s="6"/>
      <c r="J23" s="186">
        <v>0.91085300925926</v>
      </c>
      <c r="K23" s="167">
        <v>0.809375</v>
      </c>
      <c r="L23" s="187">
        <v>0.034722222222222224</v>
      </c>
      <c r="M23" s="166" t="e">
        <v>#VALUE!</v>
      </c>
      <c r="N23" s="6"/>
      <c r="O23" s="166">
        <v>4.6</v>
      </c>
      <c r="P23" s="188">
        <v>8</v>
      </c>
    </row>
    <row r="24" spans="1:16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0.8991365740740749</v>
      </c>
      <c r="F24" s="103">
        <v>0.8991423611111112</v>
      </c>
      <c r="G24" s="106">
        <v>5.787037036353304E-06</v>
      </c>
      <c r="H24" s="110">
        <v>0.5</v>
      </c>
      <c r="I24" s="6"/>
      <c r="J24" s="102">
        <v>0.9112002314814823</v>
      </c>
      <c r="K24" s="103">
        <v>0.809375</v>
      </c>
      <c r="L24" s="106">
        <v>0.034722222222222224</v>
      </c>
      <c r="M24" s="110" t="e">
        <v>#VALUE!</v>
      </c>
      <c r="N24" s="6"/>
      <c r="O24" s="110">
        <v>0.5</v>
      </c>
      <c r="P24" s="20">
        <v>1</v>
      </c>
    </row>
    <row r="25" spans="1:16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0.8994837962962972</v>
      </c>
      <c r="F25" s="167">
        <v>0.8994722222222223</v>
      </c>
      <c r="G25" s="187">
        <v>1.1574074074816032E-05</v>
      </c>
      <c r="H25" s="166">
        <v>-1</v>
      </c>
      <c r="I25" s="6"/>
      <c r="J25" s="186">
        <v>0.9115474537037046</v>
      </c>
      <c r="K25" s="167">
        <v>0.809375</v>
      </c>
      <c r="L25" s="187">
        <v>0.034722222222222224</v>
      </c>
      <c r="M25" s="166" t="e">
        <v>#VALUE!</v>
      </c>
      <c r="N25" s="6"/>
      <c r="O25" s="166">
        <v>1</v>
      </c>
      <c r="P25" s="188">
        <v>3</v>
      </c>
    </row>
    <row r="26" spans="1:16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0.8998310185185194</v>
      </c>
      <c r="F26" s="103">
        <v>0.8997916666666668</v>
      </c>
      <c r="G26" s="106">
        <v>3.9351851852664765E-05</v>
      </c>
      <c r="H26" s="110">
        <v>-3.4</v>
      </c>
      <c r="I26" s="6"/>
      <c r="J26" s="102">
        <v>0.9118946759259269</v>
      </c>
      <c r="K26" s="103">
        <v>0.809375</v>
      </c>
      <c r="L26" s="106">
        <v>0.034722222222222224</v>
      </c>
      <c r="M26" s="110" t="e">
        <v>#VALUE!</v>
      </c>
      <c r="N26" s="6"/>
      <c r="O26" s="110">
        <v>3.4</v>
      </c>
      <c r="P26" s="20">
        <v>5</v>
      </c>
    </row>
    <row r="27" spans="1:16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0.9001782407407417</v>
      </c>
      <c r="F27" s="167"/>
      <c r="G27" s="187" t="s">
        <v>25</v>
      </c>
      <c r="H27" s="166">
        <v>300</v>
      </c>
      <c r="I27" s="6"/>
      <c r="J27" s="186">
        <v>0.9122418981481492</v>
      </c>
      <c r="K27" s="167">
        <v>0.809375</v>
      </c>
      <c r="L27" s="187">
        <v>0.034722222222222224</v>
      </c>
      <c r="M27" s="166" t="e">
        <v>#VALUE!</v>
      </c>
      <c r="N27" s="6"/>
      <c r="O27" s="166">
        <v>300</v>
      </c>
      <c r="P27" s="188">
        <v>41</v>
      </c>
    </row>
    <row r="28" spans="1:16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0.900525462962964</v>
      </c>
      <c r="F28" s="103">
        <v>0.9008495370370371</v>
      </c>
      <c r="G28" s="106">
        <v>0.0003240740740730885</v>
      </c>
      <c r="H28" s="110">
        <v>28</v>
      </c>
      <c r="I28" s="6"/>
      <c r="J28" s="102">
        <v>0.9125891203703714</v>
      </c>
      <c r="K28" s="103">
        <v>0.809375</v>
      </c>
      <c r="L28" s="106">
        <v>0.034722222222222224</v>
      </c>
      <c r="M28" s="110" t="e">
        <v>#VALUE!</v>
      </c>
      <c r="N28" s="6"/>
      <c r="O28" s="110">
        <v>28</v>
      </c>
      <c r="P28" s="20">
        <v>24</v>
      </c>
    </row>
    <row r="29" spans="1:16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0.9008726851851863</v>
      </c>
      <c r="F29" s="167">
        <v>0.900800925925926</v>
      </c>
      <c r="G29" s="187">
        <v>7.175925926028448E-05</v>
      </c>
      <c r="H29" s="166">
        <v>-6.2</v>
      </c>
      <c r="I29" s="6"/>
      <c r="J29" s="186">
        <v>0.9129363425925937</v>
      </c>
      <c r="K29" s="167">
        <v>0.809375</v>
      </c>
      <c r="L29" s="187">
        <v>0.034722222222222224</v>
      </c>
      <c r="M29" s="166" t="e">
        <v>#VALUE!</v>
      </c>
      <c r="N29" s="6"/>
      <c r="O29" s="166">
        <v>6.2</v>
      </c>
      <c r="P29" s="188">
        <v>11</v>
      </c>
    </row>
    <row r="30" spans="1:16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0.9012199074074085</v>
      </c>
      <c r="F30" s="103">
        <v>0.9006736111111112</v>
      </c>
      <c r="G30" s="106">
        <v>0.0005462962962973217</v>
      </c>
      <c r="H30" s="110">
        <v>-47.2</v>
      </c>
      <c r="I30" s="6"/>
      <c r="J30" s="102">
        <v>0.913283564814816</v>
      </c>
      <c r="K30" s="103">
        <v>0.809375</v>
      </c>
      <c r="L30" s="106">
        <v>0.034722222222222224</v>
      </c>
      <c r="M30" s="110" t="e">
        <v>#VALUE!</v>
      </c>
      <c r="N30" s="6"/>
      <c r="O30" s="110">
        <v>47.2</v>
      </c>
      <c r="P30" s="20">
        <v>31</v>
      </c>
    </row>
    <row r="31" spans="1:16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0.90196875</v>
      </c>
      <c r="F31" s="167">
        <v>0.9020983796296297</v>
      </c>
      <c r="G31" s="187">
        <v>0.0001296296296297017</v>
      </c>
      <c r="H31" s="166">
        <v>11.2</v>
      </c>
      <c r="I31" s="6"/>
      <c r="J31" s="186">
        <v>0.9143148148148148</v>
      </c>
      <c r="K31" s="167">
        <v>0.809375</v>
      </c>
      <c r="L31" s="187">
        <v>0.034722222222222224</v>
      </c>
      <c r="M31" s="166" t="e">
        <v>#VALUE!</v>
      </c>
      <c r="N31" s="6"/>
      <c r="O31" s="166">
        <v>11.2</v>
      </c>
      <c r="P31" s="188">
        <v>15</v>
      </c>
    </row>
    <row r="32" spans="1:16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0.9023159722222223</v>
      </c>
      <c r="F32" s="103">
        <v>0.9028101851851853</v>
      </c>
      <c r="G32" s="106">
        <v>0.0004942129629630365</v>
      </c>
      <c r="H32" s="110">
        <v>42.7</v>
      </c>
      <c r="I32" s="6"/>
      <c r="J32" s="102">
        <v>0.9146620370370371</v>
      </c>
      <c r="K32" s="103">
        <v>0.809375</v>
      </c>
      <c r="L32" s="106">
        <v>0.034722222222222224</v>
      </c>
      <c r="M32" s="110" t="e">
        <v>#VALUE!</v>
      </c>
      <c r="N32" s="6"/>
      <c r="O32" s="110">
        <v>42.7</v>
      </c>
      <c r="P32" s="20">
        <v>29</v>
      </c>
    </row>
    <row r="33" spans="1:16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0.9026631944444445</v>
      </c>
      <c r="F33" s="167"/>
      <c r="G33" s="187" t="s">
        <v>25</v>
      </c>
      <c r="H33" s="166">
        <v>300</v>
      </c>
      <c r="I33" s="6"/>
      <c r="J33" s="186">
        <v>0.9150092592592594</v>
      </c>
      <c r="K33" s="167">
        <v>0.809375</v>
      </c>
      <c r="L33" s="187">
        <v>0.034722222222222224</v>
      </c>
      <c r="M33" s="166" t="e">
        <v>#VALUE!</v>
      </c>
      <c r="N33" s="6"/>
      <c r="O33" s="166">
        <v>300</v>
      </c>
      <c r="P33" s="188">
        <v>41</v>
      </c>
    </row>
    <row r="34" spans="1:16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0.9030104166666668</v>
      </c>
      <c r="F34" s="103">
        <v>0.9033668981481482</v>
      </c>
      <c r="G34" s="106">
        <v>0.0003564814814813744</v>
      </c>
      <c r="H34" s="110">
        <v>30.8</v>
      </c>
      <c r="I34" s="6"/>
      <c r="J34" s="102">
        <v>0.9153564814814816</v>
      </c>
      <c r="K34" s="103">
        <v>0.809375</v>
      </c>
      <c r="L34" s="106">
        <v>0.034722222222222224</v>
      </c>
      <c r="M34" s="110" t="e">
        <v>#VALUE!</v>
      </c>
      <c r="N34" s="6"/>
      <c r="O34" s="110">
        <v>30.8</v>
      </c>
      <c r="P34" s="20">
        <v>25</v>
      </c>
    </row>
    <row r="35" spans="1:16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0.9033576388888891</v>
      </c>
      <c r="F35" s="167">
        <v>0.9033969907407409</v>
      </c>
      <c r="G35" s="187">
        <v>3.935185185177659E-05</v>
      </c>
      <c r="H35" s="166">
        <v>3.4</v>
      </c>
      <c r="I35" s="6"/>
      <c r="J35" s="186">
        <v>0.9157037037037039</v>
      </c>
      <c r="K35" s="167">
        <v>0.809375</v>
      </c>
      <c r="L35" s="187">
        <v>0.034722222222222224</v>
      </c>
      <c r="M35" s="166" t="e">
        <v>#VALUE!</v>
      </c>
      <c r="N35" s="6"/>
      <c r="O35" s="166">
        <v>3.4</v>
      </c>
      <c r="P35" s="188">
        <v>5</v>
      </c>
    </row>
    <row r="36" spans="1:16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0.9037048611111114</v>
      </c>
      <c r="F36" s="103">
        <v>0.9039108796296297</v>
      </c>
      <c r="G36" s="106">
        <v>0.00020601851851831388</v>
      </c>
      <c r="H36" s="110">
        <v>17.8</v>
      </c>
      <c r="I36" s="6"/>
      <c r="J36" s="102">
        <v>0.9160509259259262</v>
      </c>
      <c r="K36" s="103">
        <v>0.809375</v>
      </c>
      <c r="L36" s="106">
        <v>0.034722222222222224</v>
      </c>
      <c r="M36" s="110" t="e">
        <v>#VALUE!</v>
      </c>
      <c r="N36" s="6"/>
      <c r="O36" s="110">
        <v>17.8</v>
      </c>
      <c r="P36" s="20">
        <v>20</v>
      </c>
    </row>
    <row r="37" spans="1:16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0.9040520833333336</v>
      </c>
      <c r="F37" s="167">
        <v>0.9042465277777778</v>
      </c>
      <c r="G37" s="187">
        <v>0.00019444444444416398</v>
      </c>
      <c r="H37" s="166">
        <v>16.8</v>
      </c>
      <c r="I37" s="6"/>
      <c r="J37" s="186">
        <v>0.9163981481481485</v>
      </c>
      <c r="K37" s="167">
        <v>0.809375</v>
      </c>
      <c r="L37" s="187">
        <v>0.034722222222222224</v>
      </c>
      <c r="M37" s="166" t="e">
        <v>#VALUE!</v>
      </c>
      <c r="N37" s="6"/>
      <c r="O37" s="166">
        <v>16.8</v>
      </c>
      <c r="P37" s="188">
        <v>19</v>
      </c>
    </row>
    <row r="38" spans="1:16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0.9043993055555559</v>
      </c>
      <c r="F38" s="103"/>
      <c r="G38" s="106" t="s">
        <v>25</v>
      </c>
      <c r="H38" s="110">
        <v>300</v>
      </c>
      <c r="I38" s="6"/>
      <c r="J38" s="102">
        <v>0.9167453703703707</v>
      </c>
      <c r="K38" s="103">
        <v>0.809375</v>
      </c>
      <c r="L38" s="106">
        <v>0.034722222222222224</v>
      </c>
      <c r="M38" s="110" t="e">
        <v>#VALUE!</v>
      </c>
      <c r="N38" s="6"/>
      <c r="O38" s="110">
        <v>300</v>
      </c>
      <c r="P38" s="20">
        <v>41</v>
      </c>
    </row>
    <row r="39" spans="1:16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0.9047465277777782</v>
      </c>
      <c r="F39" s="167">
        <v>0.9048807870370371</v>
      </c>
      <c r="G39" s="187">
        <v>0.00013425925925891757</v>
      </c>
      <c r="H39" s="166">
        <v>11.6</v>
      </c>
      <c r="I39" s="6"/>
      <c r="J39" s="186">
        <v>0.917092592592593</v>
      </c>
      <c r="K39" s="167">
        <v>0.809375</v>
      </c>
      <c r="L39" s="187">
        <v>0.034722222222222224</v>
      </c>
      <c r="M39" s="166" t="e">
        <v>#VALUE!</v>
      </c>
      <c r="N39" s="6"/>
      <c r="O39" s="166">
        <v>11.6</v>
      </c>
      <c r="P39" s="188">
        <v>16</v>
      </c>
    </row>
    <row r="40" spans="1:16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0.9050937500000005</v>
      </c>
      <c r="F40" s="103">
        <v>0.905920138888889</v>
      </c>
      <c r="G40" s="106">
        <v>0.0008263888888885296</v>
      </c>
      <c r="H40" s="110">
        <v>71.4</v>
      </c>
      <c r="I40" s="6"/>
      <c r="J40" s="102">
        <v>0.9174398148148153</v>
      </c>
      <c r="K40" s="103">
        <v>0.809375</v>
      </c>
      <c r="L40" s="106">
        <v>0.034722222222222224</v>
      </c>
      <c r="M40" s="110" t="e">
        <v>#VALUE!</v>
      </c>
      <c r="N40" s="6"/>
      <c r="O40" s="110">
        <v>71.4</v>
      </c>
      <c r="P40" s="20">
        <v>39</v>
      </c>
    </row>
    <row r="41" spans="1:16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0.9054409722222228</v>
      </c>
      <c r="F41" s="167"/>
      <c r="G41" s="187" t="s">
        <v>25</v>
      </c>
      <c r="H41" s="166">
        <v>300</v>
      </c>
      <c r="I41" s="6"/>
      <c r="J41" s="186">
        <v>0.9177870370370376</v>
      </c>
      <c r="K41" s="167">
        <v>0.809375</v>
      </c>
      <c r="L41" s="187">
        <v>0.034722222222222224</v>
      </c>
      <c r="M41" s="166" t="e">
        <v>#VALUE!</v>
      </c>
      <c r="N41" s="6"/>
      <c r="O41" s="166">
        <v>300</v>
      </c>
      <c r="P41" s="188">
        <v>41</v>
      </c>
    </row>
    <row r="42" spans="1:16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0.905788194444445</v>
      </c>
      <c r="F42" s="103">
        <v>0.9060300925925927</v>
      </c>
      <c r="G42" s="106">
        <v>0.00024189814814767896</v>
      </c>
      <c r="H42" s="110">
        <v>20.9</v>
      </c>
      <c r="I42" s="6"/>
      <c r="J42" s="102">
        <v>0.9181342592592598</v>
      </c>
      <c r="K42" s="103">
        <v>0.809375</v>
      </c>
      <c r="L42" s="106">
        <v>0.034722222222222224</v>
      </c>
      <c r="M42" s="110" t="e">
        <v>#VALUE!</v>
      </c>
      <c r="N42" s="6"/>
      <c r="O42" s="110">
        <v>20.9</v>
      </c>
      <c r="P42" s="20">
        <v>21</v>
      </c>
    </row>
    <row r="43" spans="1:16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0.9061354166666673</v>
      </c>
      <c r="F43" s="167">
        <v>0.906144675925926</v>
      </c>
      <c r="G43" s="187">
        <v>9.259259258653785E-06</v>
      </c>
      <c r="H43" s="166">
        <v>0.8</v>
      </c>
      <c r="I43" s="6"/>
      <c r="J43" s="186">
        <v>0.9184814814814821</v>
      </c>
      <c r="K43" s="167">
        <v>0.809375</v>
      </c>
      <c r="L43" s="187">
        <v>0.034722222222222224</v>
      </c>
      <c r="M43" s="166" t="e">
        <v>#VALUE!</v>
      </c>
      <c r="N43" s="6"/>
      <c r="O43" s="166">
        <v>0.8</v>
      </c>
      <c r="P43" s="188">
        <v>2</v>
      </c>
    </row>
    <row r="44" spans="1:16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0.9064826388888896</v>
      </c>
      <c r="F44" s="103">
        <v>0.9064351851851853</v>
      </c>
      <c r="G44" s="106">
        <v>4.745370370429214E-05</v>
      </c>
      <c r="H44" s="110">
        <v>-4.1</v>
      </c>
      <c r="I44" s="6"/>
      <c r="J44" s="102">
        <v>0.9188287037037044</v>
      </c>
      <c r="K44" s="103">
        <v>0.809375</v>
      </c>
      <c r="L44" s="106">
        <v>0.034722222222222224</v>
      </c>
      <c r="M44" s="110" t="e">
        <v>#VALUE!</v>
      </c>
      <c r="N44" s="6"/>
      <c r="O44" s="110">
        <v>4.1</v>
      </c>
      <c r="P44" s="20">
        <v>7</v>
      </c>
    </row>
    <row r="45" spans="1:16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0.9068298611111119</v>
      </c>
      <c r="F45" s="167">
        <v>0.9074537037037038</v>
      </c>
      <c r="G45" s="187">
        <v>0.0006238425925919611</v>
      </c>
      <c r="H45" s="166">
        <v>53.9</v>
      </c>
      <c r="I45" s="6"/>
      <c r="J45" s="186">
        <v>0.9191759259259267</v>
      </c>
      <c r="K45" s="167">
        <v>0.809375</v>
      </c>
      <c r="L45" s="187">
        <v>0.034722222222222224</v>
      </c>
      <c r="M45" s="166" t="e">
        <v>#VALUE!</v>
      </c>
      <c r="N45" s="6"/>
      <c r="O45" s="166">
        <v>53.9</v>
      </c>
      <c r="P45" s="188">
        <v>36</v>
      </c>
    </row>
    <row r="46" spans="1:16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0.9071770833333341</v>
      </c>
      <c r="F46" s="103">
        <v>0.9077766203703704</v>
      </c>
      <c r="G46" s="106">
        <v>0.0005995370370363018</v>
      </c>
      <c r="H46" s="110">
        <v>51.8</v>
      </c>
      <c r="I46" s="6"/>
      <c r="J46" s="102">
        <v>0.919523148148149</v>
      </c>
      <c r="K46" s="103">
        <v>0.809375</v>
      </c>
      <c r="L46" s="106">
        <v>0.034722222222222224</v>
      </c>
      <c r="M46" s="110" t="e">
        <v>#VALUE!</v>
      </c>
      <c r="N46" s="6"/>
      <c r="O46" s="110">
        <v>51.8</v>
      </c>
      <c r="P46" s="20">
        <v>34</v>
      </c>
    </row>
    <row r="47" spans="1:16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0.9075243055555564</v>
      </c>
      <c r="F47" s="167">
        <v>0.9079803240740741</v>
      </c>
      <c r="G47" s="187">
        <v>0.00045601851851773123</v>
      </c>
      <c r="H47" s="166">
        <v>39.4</v>
      </c>
      <c r="I47" s="6"/>
      <c r="J47" s="186">
        <v>0.9198703703703712</v>
      </c>
      <c r="K47" s="167">
        <v>0.809375</v>
      </c>
      <c r="L47" s="187">
        <v>0.034722222222222224</v>
      </c>
      <c r="M47" s="166" t="e">
        <v>#VALUE!</v>
      </c>
      <c r="N47" s="6"/>
      <c r="O47" s="166">
        <v>39.4</v>
      </c>
      <c r="P47" s="188">
        <v>28</v>
      </c>
    </row>
    <row r="48" spans="1:16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0.9078715277777787</v>
      </c>
      <c r="F48" s="103">
        <v>0.9083842592592594</v>
      </c>
      <c r="G48" s="106">
        <v>0.0005127314814806772</v>
      </c>
      <c r="H48" s="110">
        <v>44.3</v>
      </c>
      <c r="I48" s="6"/>
      <c r="J48" s="102">
        <v>0.9202175925925935</v>
      </c>
      <c r="K48" s="103">
        <v>0.809375</v>
      </c>
      <c r="L48" s="106">
        <v>0.034722222222222224</v>
      </c>
      <c r="M48" s="110" t="e">
        <v>#VALUE!</v>
      </c>
      <c r="N48" s="6"/>
      <c r="O48" s="110">
        <v>44.3</v>
      </c>
      <c r="P48" s="20">
        <v>30</v>
      </c>
    </row>
    <row r="49" spans="1:16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0.908218750000001</v>
      </c>
      <c r="F49" s="167">
        <v>0.9087974537037038</v>
      </c>
      <c r="G49" s="187">
        <v>0.000578703703702832</v>
      </c>
      <c r="H49" s="166">
        <v>50</v>
      </c>
      <c r="I49" s="6"/>
      <c r="J49" s="186">
        <v>0.9205648148148158</v>
      </c>
      <c r="K49" s="167">
        <v>0.809375</v>
      </c>
      <c r="L49" s="187">
        <v>0.034722222222222224</v>
      </c>
      <c r="M49" s="166" t="e">
        <v>#VALUE!</v>
      </c>
      <c r="N49" s="6"/>
      <c r="O49" s="166">
        <v>50</v>
      </c>
      <c r="P49" s="188">
        <v>33</v>
      </c>
    </row>
    <row r="50" spans="1:16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0.9085659722222232</v>
      </c>
      <c r="F50" s="103">
        <v>0.9088680555555556</v>
      </c>
      <c r="G50" s="106">
        <v>0.00030208333333237025</v>
      </c>
      <c r="H50" s="110">
        <v>26.1</v>
      </c>
      <c r="I50" s="6"/>
      <c r="J50" s="102">
        <v>0.9209120370370381</v>
      </c>
      <c r="K50" s="103">
        <v>0.809375</v>
      </c>
      <c r="L50" s="106">
        <v>0.034722222222222224</v>
      </c>
      <c r="M50" s="110" t="e">
        <v>#VALUE!</v>
      </c>
      <c r="N50" s="6"/>
      <c r="O50" s="110">
        <v>26.1</v>
      </c>
      <c r="P50" s="20">
        <v>23</v>
      </c>
    </row>
    <row r="51" spans="1:16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0.9089131944444455</v>
      </c>
      <c r="F51" s="167">
        <v>0.9090023148148149</v>
      </c>
      <c r="G51" s="187">
        <v>8.912037036934439E-05</v>
      </c>
      <c r="H51" s="166">
        <v>7.7</v>
      </c>
      <c r="I51" s="6"/>
      <c r="J51" s="186">
        <v>0.9212592592592603</v>
      </c>
      <c r="K51" s="167">
        <v>0.809375</v>
      </c>
      <c r="L51" s="187">
        <v>0.034722222222222224</v>
      </c>
      <c r="M51" s="166" t="e">
        <v>#VALUE!</v>
      </c>
      <c r="N51" s="6"/>
      <c r="O51" s="166">
        <v>7.7</v>
      </c>
      <c r="P51" s="188">
        <v>13</v>
      </c>
    </row>
    <row r="52" spans="1:16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0.9092604166666678</v>
      </c>
      <c r="F52" s="103">
        <v>0.9129074074074075</v>
      </c>
      <c r="G52" s="106">
        <v>0.0036469907407397084</v>
      </c>
      <c r="H52" s="110">
        <v>300</v>
      </c>
      <c r="I52" s="6"/>
      <c r="J52" s="102">
        <v>0.9216064814814826</v>
      </c>
      <c r="K52" s="103">
        <v>0.809375</v>
      </c>
      <c r="L52" s="106">
        <v>0.034722222222222224</v>
      </c>
      <c r="M52" s="110" t="e">
        <v>#VALUE!</v>
      </c>
      <c r="N52" s="6"/>
      <c r="O52" s="110">
        <v>300</v>
      </c>
      <c r="P52" s="20">
        <v>41</v>
      </c>
    </row>
    <row r="53" spans="1:16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0.9096076388888901</v>
      </c>
      <c r="F53" s="167"/>
      <c r="G53" s="187" t="s">
        <v>25</v>
      </c>
      <c r="H53" s="166">
        <v>300</v>
      </c>
      <c r="I53" s="6"/>
      <c r="J53" s="186">
        <v>0.9219537037037049</v>
      </c>
      <c r="K53" s="167">
        <v>0.809375</v>
      </c>
      <c r="L53" s="187">
        <v>0.034722222222222224</v>
      </c>
      <c r="M53" s="166" t="e">
        <v>#VALUE!</v>
      </c>
      <c r="N53" s="6"/>
      <c r="O53" s="166">
        <v>300</v>
      </c>
      <c r="P53" s="188">
        <v>41</v>
      </c>
    </row>
    <row r="54" spans="1:16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0.9099548611111123</v>
      </c>
      <c r="F54" s="103">
        <v>0.9105543981481482</v>
      </c>
      <c r="G54" s="106">
        <v>0.0005995370370358577</v>
      </c>
      <c r="H54" s="110">
        <v>51.8</v>
      </c>
      <c r="I54" s="6"/>
      <c r="J54" s="102">
        <v>0.9223009259259272</v>
      </c>
      <c r="K54" s="103">
        <v>0.809375</v>
      </c>
      <c r="L54" s="106">
        <v>0.034722222222222224</v>
      </c>
      <c r="M54" s="110" t="e">
        <v>#VALUE!</v>
      </c>
      <c r="N54" s="6"/>
      <c r="O54" s="110">
        <v>51.8</v>
      </c>
      <c r="P54" s="20">
        <v>34</v>
      </c>
    </row>
    <row r="55" spans="1:16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0.9103020833333346</v>
      </c>
      <c r="F55" s="167">
        <v>0.9112488425925926</v>
      </c>
      <c r="G55" s="187">
        <v>0.0009467592592580232</v>
      </c>
      <c r="H55" s="166">
        <v>81.8</v>
      </c>
      <c r="I55" s="6"/>
      <c r="J55" s="186">
        <v>0.9226481481481494</v>
      </c>
      <c r="K55" s="167">
        <v>0.809375</v>
      </c>
      <c r="L55" s="187">
        <v>0.034722222222222224</v>
      </c>
      <c r="M55" s="166" t="e">
        <v>#VALUE!</v>
      </c>
      <c r="N55" s="6"/>
      <c r="O55" s="166">
        <v>81.8</v>
      </c>
      <c r="P55" s="188">
        <v>40</v>
      </c>
    </row>
    <row r="56" ht="12.75" thickTop="1"/>
  </sheetData>
  <sheetProtection/>
  <mergeCells count="14">
    <mergeCell ref="E5:G5"/>
    <mergeCell ref="J5:L5"/>
    <mergeCell ref="E4:G4"/>
    <mergeCell ref="J4:L4"/>
    <mergeCell ref="E1:H1"/>
    <mergeCell ref="J1:M1"/>
    <mergeCell ref="O1:P1"/>
    <mergeCell ref="O2:P2"/>
    <mergeCell ref="E6:G6"/>
    <mergeCell ref="J6:L6"/>
    <mergeCell ref="O3:O6"/>
    <mergeCell ref="P3:P6"/>
    <mergeCell ref="E3:G3"/>
    <mergeCell ref="J3:L3"/>
  </mergeCells>
  <printOptions horizontalCentered="1" verticalCentered="1"/>
  <pageMargins left="0.7480314960629921" right="0.7480314960629921" top="0.5905511811023623" bottom="0.3937007874015748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SheetLayoutView="100" zoomScalePageLayoutView="0" workbookViewId="0" topLeftCell="D1">
      <selection activeCell="Q1" sqref="Q1:AN16384"/>
    </sheetView>
  </sheetViews>
  <sheetFormatPr defaultColWidth="9.7109375" defaultRowHeight="12.75"/>
  <cols>
    <col min="1" max="1" width="3.00390625" style="1" bestFit="1" customWidth="1"/>
    <col min="2" max="2" width="24.28125" style="1" bestFit="1" customWidth="1"/>
    <col min="3" max="3" width="24.8515625" style="1" bestFit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hidden="1" customWidth="1"/>
    <col min="10" max="10" width="9.28125" style="1" hidden="1" customWidth="1"/>
    <col min="11" max="11" width="10.140625" style="1" hidden="1" customWidth="1"/>
    <col min="12" max="12" width="7.7109375" style="1" hidden="1" customWidth="1"/>
    <col min="13" max="13" width="8.28125" style="1" hidden="1" customWidth="1"/>
    <col min="14" max="14" width="0.85546875" style="1" customWidth="1"/>
    <col min="15" max="15" width="8.8515625" style="1" bestFit="1" customWidth="1"/>
    <col min="16" max="16" width="10.00390625" style="2" bestFit="1" customWidth="1"/>
    <col min="17" max="16384" width="9.7109375" style="1" customWidth="1"/>
  </cols>
  <sheetData>
    <row r="1" spans="1:16" ht="16.5" thickBot="1">
      <c r="A1" s="10"/>
      <c r="D1" s="7"/>
      <c r="E1" s="217" t="s">
        <v>58</v>
      </c>
      <c r="F1" s="218"/>
      <c r="G1" s="218"/>
      <c r="H1" s="219"/>
      <c r="I1" s="5"/>
      <c r="J1" s="195">
        <v>0</v>
      </c>
      <c r="K1" s="196"/>
      <c r="L1" s="196"/>
      <c r="M1" s="197"/>
      <c r="N1" s="5"/>
      <c r="O1" s="198" t="s">
        <v>57</v>
      </c>
      <c r="P1" s="199"/>
    </row>
    <row r="2" spans="1:16" s="12" customFormat="1" ht="48.75" customHeight="1" thickBot="1">
      <c r="A2" s="11"/>
      <c r="D2" s="38"/>
      <c r="E2" s="35" t="s">
        <v>35</v>
      </c>
      <c r="F2" s="37">
        <v>7.873</v>
      </c>
      <c r="G2" s="35" t="s">
        <v>28</v>
      </c>
      <c r="H2" s="36" t="s">
        <v>324</v>
      </c>
      <c r="I2" s="39"/>
      <c r="J2" s="35" t="s">
        <v>35</v>
      </c>
      <c r="K2" s="37">
        <v>0</v>
      </c>
      <c r="L2" s="35" t="s">
        <v>28</v>
      </c>
      <c r="M2" s="36">
        <v>0</v>
      </c>
      <c r="N2" s="39"/>
      <c r="O2" s="200" t="s">
        <v>293</v>
      </c>
      <c r="P2" s="201"/>
    </row>
    <row r="3" spans="4:16" s="12" customFormat="1" ht="18" customHeight="1">
      <c r="D3" s="38"/>
      <c r="E3" s="208" t="s">
        <v>17</v>
      </c>
      <c r="F3" s="209"/>
      <c r="G3" s="210"/>
      <c r="H3" s="100">
        <v>0.9111111111111111</v>
      </c>
      <c r="I3" s="40"/>
      <c r="J3" s="211" t="s">
        <v>17</v>
      </c>
      <c r="K3" s="212"/>
      <c r="L3" s="213"/>
      <c r="M3" s="100">
        <v>0.9111111111111111</v>
      </c>
      <c r="N3" s="40"/>
      <c r="O3" s="222" t="s">
        <v>46</v>
      </c>
      <c r="P3" s="225">
        <v>1</v>
      </c>
    </row>
    <row r="4" spans="4:16" s="12" customFormat="1" ht="18" customHeight="1">
      <c r="D4" s="38"/>
      <c r="E4" s="208" t="s">
        <v>322</v>
      </c>
      <c r="F4" s="209"/>
      <c r="G4" s="210"/>
      <c r="H4" s="177">
        <v>0.9190972222222222</v>
      </c>
      <c r="I4" s="40"/>
      <c r="J4" s="178"/>
      <c r="K4" s="179"/>
      <c r="L4" s="180"/>
      <c r="M4" s="177"/>
      <c r="N4" s="40"/>
      <c r="O4" s="223"/>
      <c r="P4" s="226"/>
    </row>
    <row r="5" spans="4:16" s="12" customFormat="1" ht="13.5" thickBot="1">
      <c r="D5" s="38"/>
      <c r="E5" s="205" t="s">
        <v>311</v>
      </c>
      <c r="F5" s="206"/>
      <c r="G5" s="207"/>
      <c r="H5" s="101">
        <v>0.006694444444444445</v>
      </c>
      <c r="I5" s="41"/>
      <c r="J5" s="205" t="s">
        <v>16</v>
      </c>
      <c r="K5" s="206"/>
      <c r="L5" s="207"/>
      <c r="M5" s="101">
        <v>0.006694444444444445</v>
      </c>
      <c r="N5" s="41"/>
      <c r="O5" s="223"/>
      <c r="P5" s="226"/>
    </row>
    <row r="6" spans="4:16" s="12" customFormat="1" ht="13.5" thickBot="1">
      <c r="D6" s="38"/>
      <c r="E6" s="205" t="s">
        <v>310</v>
      </c>
      <c r="F6" s="206"/>
      <c r="G6" s="206"/>
      <c r="H6" s="181">
        <v>0.006834490740740741</v>
      </c>
      <c r="I6" s="41"/>
      <c r="J6" s="171"/>
      <c r="K6" s="172"/>
      <c r="L6" s="173"/>
      <c r="M6" s="174"/>
      <c r="N6" s="41">
        <v>0.006834490740740741</v>
      </c>
      <c r="O6" s="224"/>
      <c r="P6" s="227"/>
    </row>
    <row r="7" spans="1:16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108" t="s">
        <v>2</v>
      </c>
      <c r="P7" s="108" t="s">
        <v>4</v>
      </c>
    </row>
    <row r="8" spans="1:16" ht="13.5" thickBot="1" thickTop="1">
      <c r="A8" s="19">
        <v>1</v>
      </c>
      <c r="B8" s="160" t="s">
        <v>137</v>
      </c>
      <c r="C8" s="160" t="s">
        <v>138</v>
      </c>
      <c r="D8" s="8"/>
      <c r="E8" s="103">
        <v>0.9178055555555555</v>
      </c>
      <c r="F8" s="103">
        <v>0.9177847222222223</v>
      </c>
      <c r="G8" s="106">
        <v>2.0833333333247772E-05</v>
      </c>
      <c r="H8" s="110">
        <v>-1.8</v>
      </c>
      <c r="I8" s="6"/>
      <c r="J8" s="102">
        <v>0.9178055555555555</v>
      </c>
      <c r="K8" s="103"/>
      <c r="L8" s="106" t="s">
        <v>25</v>
      </c>
      <c r="M8" s="110" t="e">
        <v>#VALUE!</v>
      </c>
      <c r="N8" s="6"/>
      <c r="O8" s="113">
        <v>1.8</v>
      </c>
      <c r="P8" s="20">
        <v>12</v>
      </c>
    </row>
    <row r="9" spans="1:16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67">
        <v>0.9181527777777778</v>
      </c>
      <c r="F9" s="167">
        <v>0.9181400462962963</v>
      </c>
      <c r="G9" s="187">
        <v>1.2731481481509377E-05</v>
      </c>
      <c r="H9" s="166">
        <v>-1.1</v>
      </c>
      <c r="I9" s="6"/>
      <c r="J9" s="186">
        <v>0.9181527777777778</v>
      </c>
      <c r="K9" s="167"/>
      <c r="L9" s="187" t="s">
        <v>25</v>
      </c>
      <c r="M9" s="166" t="e">
        <v>#VALUE!</v>
      </c>
      <c r="N9" s="6"/>
      <c r="O9" s="183">
        <v>1.1</v>
      </c>
      <c r="P9" s="188">
        <v>4</v>
      </c>
    </row>
    <row r="10" spans="1:16" ht="13.5" thickBot="1" thickTop="1">
      <c r="A10" s="19">
        <v>3</v>
      </c>
      <c r="B10" s="160" t="s">
        <v>192</v>
      </c>
      <c r="C10" s="160" t="s">
        <v>193</v>
      </c>
      <c r="D10" s="8"/>
      <c r="E10" s="103">
        <v>0.9185000000000001</v>
      </c>
      <c r="F10" s="103">
        <v>0.9184803240740741</v>
      </c>
      <c r="G10" s="106">
        <v>1.9675925925999316E-05</v>
      </c>
      <c r="H10" s="110">
        <v>-1.7</v>
      </c>
      <c r="I10" s="6"/>
      <c r="J10" s="102">
        <v>0.9185000000000001</v>
      </c>
      <c r="K10" s="103"/>
      <c r="L10" s="106" t="s">
        <v>25</v>
      </c>
      <c r="M10" s="110" t="e">
        <v>#VALUE!</v>
      </c>
      <c r="N10" s="6"/>
      <c r="O10" s="113">
        <v>1.7</v>
      </c>
      <c r="P10" s="20">
        <v>10</v>
      </c>
    </row>
    <row r="11" spans="1:16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67">
        <v>0.9188472222222224</v>
      </c>
      <c r="F11" s="167">
        <v>0.9188206018518519</v>
      </c>
      <c r="G11" s="187">
        <v>2.6620370370489255E-05</v>
      </c>
      <c r="H11" s="166">
        <v>-2.3</v>
      </c>
      <c r="I11" s="6"/>
      <c r="J11" s="186">
        <v>0.9188472222222224</v>
      </c>
      <c r="K11" s="167"/>
      <c r="L11" s="187" t="s">
        <v>25</v>
      </c>
      <c r="M11" s="166" t="e">
        <v>#VALUE!</v>
      </c>
      <c r="N11" s="6"/>
      <c r="O11" s="183">
        <v>2.3</v>
      </c>
      <c r="P11" s="188">
        <v>16</v>
      </c>
    </row>
    <row r="12" spans="1:16" ht="13.5" thickBot="1" thickTop="1">
      <c r="A12" s="19">
        <v>5</v>
      </c>
      <c r="B12" s="160" t="s">
        <v>195</v>
      </c>
      <c r="C12" s="160" t="s">
        <v>196</v>
      </c>
      <c r="D12" s="8"/>
      <c r="E12" s="103">
        <v>0.9191944444444446</v>
      </c>
      <c r="F12" s="103">
        <v>0.9191875</v>
      </c>
      <c r="G12" s="106">
        <v>6.944444444600961E-06</v>
      </c>
      <c r="H12" s="110">
        <v>-0.6</v>
      </c>
      <c r="I12" s="6"/>
      <c r="J12" s="102">
        <v>0.9191944444444446</v>
      </c>
      <c r="K12" s="103"/>
      <c r="L12" s="106" t="s">
        <v>25</v>
      </c>
      <c r="M12" s="110" t="e">
        <v>#VALUE!</v>
      </c>
      <c r="N12" s="6"/>
      <c r="O12" s="113">
        <v>0.6</v>
      </c>
      <c r="P12" s="20">
        <v>1</v>
      </c>
    </row>
    <row r="13" spans="1:16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67">
        <v>0.9195416666666669</v>
      </c>
      <c r="F13" s="167"/>
      <c r="G13" s="187" t="s">
        <v>25</v>
      </c>
      <c r="H13" s="166">
        <v>300</v>
      </c>
      <c r="I13" s="6"/>
      <c r="J13" s="186">
        <v>0.9195416666666669</v>
      </c>
      <c r="K13" s="167"/>
      <c r="L13" s="187" t="s">
        <v>25</v>
      </c>
      <c r="M13" s="166" t="e">
        <v>#VALUE!</v>
      </c>
      <c r="N13" s="6"/>
      <c r="O13" s="183">
        <v>300</v>
      </c>
      <c r="P13" s="188">
        <v>40</v>
      </c>
    </row>
    <row r="14" spans="1:16" ht="13.5" thickBot="1" thickTop="1">
      <c r="A14" s="19">
        <v>7</v>
      </c>
      <c r="B14" s="160" t="s">
        <v>144</v>
      </c>
      <c r="C14" s="160" t="s">
        <v>145</v>
      </c>
      <c r="D14" s="8"/>
      <c r="E14" s="103">
        <v>0.9198888888888892</v>
      </c>
      <c r="F14" s="103">
        <v>0.9198587962962963</v>
      </c>
      <c r="G14" s="106">
        <v>3.0092592592900758E-05</v>
      </c>
      <c r="H14" s="110">
        <v>-2.6</v>
      </c>
      <c r="I14" s="6"/>
      <c r="J14" s="102">
        <v>0.9198888888888892</v>
      </c>
      <c r="K14" s="103"/>
      <c r="L14" s="106" t="s">
        <v>25</v>
      </c>
      <c r="M14" s="110" t="e">
        <v>#VALUE!</v>
      </c>
      <c r="N14" s="6"/>
      <c r="O14" s="113">
        <v>2.6</v>
      </c>
      <c r="P14" s="20">
        <v>17</v>
      </c>
    </row>
    <row r="15" spans="1:16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67">
        <v>0.9202361111111115</v>
      </c>
      <c r="F15" s="167">
        <v>0.9201921296296297</v>
      </c>
      <c r="G15" s="187">
        <v>4.398148148176961E-05</v>
      </c>
      <c r="H15" s="166">
        <v>-3.8</v>
      </c>
      <c r="I15" s="6"/>
      <c r="J15" s="186">
        <v>0.9202361111111115</v>
      </c>
      <c r="K15" s="167"/>
      <c r="L15" s="187" t="s">
        <v>25</v>
      </c>
      <c r="M15" s="166" t="e">
        <v>#VALUE!</v>
      </c>
      <c r="N15" s="6"/>
      <c r="O15" s="183">
        <v>3.8</v>
      </c>
      <c r="P15" s="188">
        <v>21</v>
      </c>
    </row>
    <row r="16" spans="1:16" ht="13.5" thickBot="1" thickTop="1">
      <c r="A16" s="19">
        <v>9</v>
      </c>
      <c r="B16" s="160" t="s">
        <v>198</v>
      </c>
      <c r="C16" s="160" t="s">
        <v>199</v>
      </c>
      <c r="D16" s="8"/>
      <c r="E16" s="103">
        <v>0.9205833333333338</v>
      </c>
      <c r="F16" s="103">
        <v>0.9205937500000001</v>
      </c>
      <c r="G16" s="106">
        <v>1.041666666634633E-05</v>
      </c>
      <c r="H16" s="110">
        <v>0.9</v>
      </c>
      <c r="I16" s="6"/>
      <c r="J16" s="102">
        <v>0.9205833333333338</v>
      </c>
      <c r="K16" s="103"/>
      <c r="L16" s="106" t="s">
        <v>25</v>
      </c>
      <c r="M16" s="110" t="e">
        <v>#VALUE!</v>
      </c>
      <c r="N16" s="6"/>
      <c r="O16" s="113">
        <v>0.9</v>
      </c>
      <c r="P16" s="20">
        <v>2</v>
      </c>
    </row>
    <row r="17" spans="1:16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67">
        <v>0.920930555555556</v>
      </c>
      <c r="F17" s="167">
        <v>0.920883101851852</v>
      </c>
      <c r="G17" s="187">
        <v>4.7453703704070094E-05</v>
      </c>
      <c r="H17" s="166">
        <v>-4.1</v>
      </c>
      <c r="I17" s="6"/>
      <c r="J17" s="186">
        <v>0.920930555555556</v>
      </c>
      <c r="K17" s="167"/>
      <c r="L17" s="187" t="s">
        <v>25</v>
      </c>
      <c r="M17" s="166" t="e">
        <v>#VALUE!</v>
      </c>
      <c r="N17" s="6"/>
      <c r="O17" s="183">
        <v>4.1</v>
      </c>
      <c r="P17" s="188">
        <v>22</v>
      </c>
    </row>
    <row r="18" spans="1:16" ht="13.5" thickBot="1" thickTop="1">
      <c r="A18" s="19">
        <v>11</v>
      </c>
      <c r="B18" s="160" t="s">
        <v>142</v>
      </c>
      <c r="C18" s="160" t="s">
        <v>143</v>
      </c>
      <c r="D18" s="8"/>
      <c r="E18" s="103">
        <v>0.9212777777777783</v>
      </c>
      <c r="F18" s="103">
        <v>0.9215150462962963</v>
      </c>
      <c r="G18" s="106">
        <v>0.000237268518518019</v>
      </c>
      <c r="H18" s="110">
        <v>20.5</v>
      </c>
      <c r="I18" s="6"/>
      <c r="J18" s="102">
        <v>0.9212777777777783</v>
      </c>
      <c r="K18" s="103"/>
      <c r="L18" s="106" t="s">
        <v>25</v>
      </c>
      <c r="M18" s="110" t="e">
        <v>#VALUE!</v>
      </c>
      <c r="N18" s="6"/>
      <c r="O18" s="113">
        <v>20.5</v>
      </c>
      <c r="P18" s="20">
        <v>30</v>
      </c>
    </row>
    <row r="19" spans="1:16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67">
        <v>0.9216250000000006</v>
      </c>
      <c r="F19" s="167">
        <v>0.9216053240740741</v>
      </c>
      <c r="G19" s="187">
        <v>1.9675925926443405E-05</v>
      </c>
      <c r="H19" s="166">
        <v>-1.7</v>
      </c>
      <c r="I19" s="6"/>
      <c r="J19" s="186">
        <v>0.9216250000000006</v>
      </c>
      <c r="K19" s="167"/>
      <c r="L19" s="187" t="s">
        <v>25</v>
      </c>
      <c r="M19" s="166" t="e">
        <v>#VALUE!</v>
      </c>
      <c r="N19" s="6"/>
      <c r="O19" s="183">
        <v>1.7</v>
      </c>
      <c r="P19" s="188">
        <v>10</v>
      </c>
    </row>
    <row r="20" spans="1:16" ht="13.5" thickBot="1" thickTop="1">
      <c r="A20" s="19">
        <v>13</v>
      </c>
      <c r="B20" s="160" t="s">
        <v>203</v>
      </c>
      <c r="C20" s="160" t="s">
        <v>204</v>
      </c>
      <c r="D20" s="8"/>
      <c r="E20" s="103">
        <v>0.9219722222222229</v>
      </c>
      <c r="F20" s="103">
        <v>0.9219560185185186</v>
      </c>
      <c r="G20" s="106">
        <v>1.6203703704253947E-05</v>
      </c>
      <c r="H20" s="110">
        <v>-1.4</v>
      </c>
      <c r="I20" s="6"/>
      <c r="J20" s="102">
        <v>0.9219722222222229</v>
      </c>
      <c r="K20" s="103"/>
      <c r="L20" s="106" t="s">
        <v>25</v>
      </c>
      <c r="M20" s="110" t="e">
        <v>#VALUE!</v>
      </c>
      <c r="N20" s="6"/>
      <c r="O20" s="113">
        <v>1.4</v>
      </c>
      <c r="P20" s="20">
        <v>9</v>
      </c>
    </row>
    <row r="21" spans="1:16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67">
        <v>0.9223194444444451</v>
      </c>
      <c r="F21" s="167">
        <v>0.9222511574074075</v>
      </c>
      <c r="G21" s="187">
        <v>6.828703703765093E-05</v>
      </c>
      <c r="H21" s="166">
        <v>-5.9</v>
      </c>
      <c r="I21" s="6"/>
      <c r="J21" s="186">
        <v>0.9223194444444451</v>
      </c>
      <c r="K21" s="167"/>
      <c r="L21" s="187" t="s">
        <v>25</v>
      </c>
      <c r="M21" s="166" t="e">
        <v>#VALUE!</v>
      </c>
      <c r="N21" s="6"/>
      <c r="O21" s="183">
        <v>5.9</v>
      </c>
      <c r="P21" s="188">
        <v>25</v>
      </c>
    </row>
    <row r="22" spans="1:16" ht="13.5" thickBot="1" thickTop="1">
      <c r="A22" s="19">
        <v>15</v>
      </c>
      <c r="B22" s="160" t="s">
        <v>207</v>
      </c>
      <c r="C22" s="160" t="s">
        <v>208</v>
      </c>
      <c r="D22" s="8"/>
      <c r="E22" s="103">
        <v>0.9226666666666674</v>
      </c>
      <c r="F22" s="103">
        <v>0.9252453703703705</v>
      </c>
      <c r="G22" s="106">
        <v>0.002578703703703056</v>
      </c>
      <c r="H22" s="110">
        <v>180</v>
      </c>
      <c r="I22" s="6"/>
      <c r="J22" s="102">
        <v>0.9226666666666674</v>
      </c>
      <c r="K22" s="103"/>
      <c r="L22" s="106" t="s">
        <v>25</v>
      </c>
      <c r="M22" s="110" t="e">
        <v>#VALUE!</v>
      </c>
      <c r="N22" s="6"/>
      <c r="O22" s="113">
        <v>180</v>
      </c>
      <c r="P22" s="20">
        <v>38</v>
      </c>
    </row>
    <row r="23" spans="1:16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67">
        <v>0.9230138888888897</v>
      </c>
      <c r="F23" s="167">
        <v>0.9229710648148148</v>
      </c>
      <c r="G23" s="187">
        <v>4.2824074074854224E-05</v>
      </c>
      <c r="H23" s="166">
        <v>-3.7</v>
      </c>
      <c r="I23" s="6"/>
      <c r="J23" s="186">
        <v>0.9230138888888897</v>
      </c>
      <c r="K23" s="167"/>
      <c r="L23" s="187" t="s">
        <v>25</v>
      </c>
      <c r="M23" s="166" t="e">
        <v>#VALUE!</v>
      </c>
      <c r="N23" s="6"/>
      <c r="O23" s="183">
        <v>3.7</v>
      </c>
      <c r="P23" s="188">
        <v>20</v>
      </c>
    </row>
    <row r="24" spans="1:16" ht="13.5" thickBot="1" thickTop="1">
      <c r="A24" s="19">
        <v>17</v>
      </c>
      <c r="B24" s="160" t="s">
        <v>209</v>
      </c>
      <c r="C24" s="160" t="s">
        <v>210</v>
      </c>
      <c r="D24" s="8"/>
      <c r="E24" s="103">
        <v>0.923361111111112</v>
      </c>
      <c r="F24" s="103">
        <v>0.9233483796296297</v>
      </c>
      <c r="G24" s="106">
        <v>1.2731481482286533E-05</v>
      </c>
      <c r="H24" s="110">
        <v>-1.1</v>
      </c>
      <c r="I24" s="6"/>
      <c r="J24" s="102">
        <v>0.923361111111112</v>
      </c>
      <c r="K24" s="103"/>
      <c r="L24" s="106" t="s">
        <v>25</v>
      </c>
      <c r="M24" s="110" t="e">
        <v>#VALUE!</v>
      </c>
      <c r="N24" s="6"/>
      <c r="O24" s="113">
        <v>1.1</v>
      </c>
      <c r="P24" s="20">
        <v>4</v>
      </c>
    </row>
    <row r="25" spans="1:16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67">
        <v>0.9237083333333342</v>
      </c>
      <c r="F25" s="167">
        <v>0.9236932870370371</v>
      </c>
      <c r="G25" s="187">
        <v>1.5046296297116513E-05</v>
      </c>
      <c r="H25" s="166">
        <v>-1.3</v>
      </c>
      <c r="I25" s="6"/>
      <c r="J25" s="186">
        <v>0.9237083333333342</v>
      </c>
      <c r="K25" s="167"/>
      <c r="L25" s="187" t="s">
        <v>25</v>
      </c>
      <c r="M25" s="166" t="e">
        <v>#VALUE!</v>
      </c>
      <c r="N25" s="6"/>
      <c r="O25" s="183">
        <v>1.3</v>
      </c>
      <c r="P25" s="188">
        <v>7</v>
      </c>
    </row>
    <row r="26" spans="1:16" ht="13.5" thickBot="1" thickTop="1">
      <c r="A26" s="19">
        <v>19</v>
      </c>
      <c r="B26" s="160" t="s">
        <v>213</v>
      </c>
      <c r="C26" s="160" t="s">
        <v>214</v>
      </c>
      <c r="D26" s="8"/>
      <c r="E26" s="103">
        <v>0.9240555555555565</v>
      </c>
      <c r="F26" s="103">
        <v>0.9240428240740741</v>
      </c>
      <c r="G26" s="106">
        <v>1.2731481482397555E-05</v>
      </c>
      <c r="H26" s="110">
        <v>-1.1</v>
      </c>
      <c r="I26" s="6"/>
      <c r="J26" s="102">
        <v>0.9240555555555565</v>
      </c>
      <c r="K26" s="103"/>
      <c r="L26" s="106" t="s">
        <v>25</v>
      </c>
      <c r="M26" s="110" t="e">
        <v>#VALUE!</v>
      </c>
      <c r="N26" s="6"/>
      <c r="O26" s="113">
        <v>1.1</v>
      </c>
      <c r="P26" s="20">
        <v>4</v>
      </c>
    </row>
    <row r="27" spans="1:16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67">
        <v>0.9244027777777788</v>
      </c>
      <c r="F27" s="167"/>
      <c r="G27" s="187" t="s">
        <v>25</v>
      </c>
      <c r="H27" s="166">
        <v>300</v>
      </c>
      <c r="I27" s="6"/>
      <c r="J27" s="186">
        <v>0.9244027777777788</v>
      </c>
      <c r="K27" s="167"/>
      <c r="L27" s="187" t="s">
        <v>25</v>
      </c>
      <c r="M27" s="166" t="e">
        <v>#VALUE!</v>
      </c>
      <c r="N27" s="6"/>
      <c r="O27" s="183">
        <v>300</v>
      </c>
      <c r="P27" s="188">
        <v>40</v>
      </c>
    </row>
    <row r="28" spans="1:16" ht="13.5" thickBot="1" thickTop="1">
      <c r="A28" s="19">
        <v>21</v>
      </c>
      <c r="B28" s="160" t="s">
        <v>217</v>
      </c>
      <c r="C28" s="160" t="s">
        <v>218</v>
      </c>
      <c r="D28" s="8"/>
      <c r="E28" s="103">
        <v>0.9247500000000011</v>
      </c>
      <c r="F28" s="103">
        <v>0.9249907407407408</v>
      </c>
      <c r="G28" s="106">
        <v>0.00024074074073976437</v>
      </c>
      <c r="H28" s="110">
        <v>20.8</v>
      </c>
      <c r="I28" s="6"/>
      <c r="J28" s="102">
        <v>0.9247500000000011</v>
      </c>
      <c r="K28" s="103"/>
      <c r="L28" s="106" t="s">
        <v>25</v>
      </c>
      <c r="M28" s="110" t="e">
        <v>#VALUE!</v>
      </c>
      <c r="N28" s="6"/>
      <c r="O28" s="113">
        <v>20.8</v>
      </c>
      <c r="P28" s="20">
        <v>31</v>
      </c>
    </row>
    <row r="29" spans="1:16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67">
        <v>0.9250972222222233</v>
      </c>
      <c r="F29" s="167">
        <v>0.9250358796296296</v>
      </c>
      <c r="G29" s="187">
        <v>6.13425925937161E-05</v>
      </c>
      <c r="H29" s="166">
        <v>-5.3</v>
      </c>
      <c r="I29" s="6"/>
      <c r="J29" s="186">
        <v>0.9250972222222233</v>
      </c>
      <c r="K29" s="167"/>
      <c r="L29" s="187" t="s">
        <v>25</v>
      </c>
      <c r="M29" s="166" t="e">
        <v>#VALUE!</v>
      </c>
      <c r="N29" s="6"/>
      <c r="O29" s="183">
        <v>5.3</v>
      </c>
      <c r="P29" s="188">
        <v>23</v>
      </c>
    </row>
    <row r="30" spans="1:16" ht="13.5" thickBot="1" thickTop="1">
      <c r="A30" s="19">
        <v>23</v>
      </c>
      <c r="B30" s="160" t="s">
        <v>221</v>
      </c>
      <c r="C30" s="160" t="s">
        <v>222</v>
      </c>
      <c r="D30" s="8"/>
      <c r="E30" s="103">
        <v>0.9254444444444456</v>
      </c>
      <c r="F30" s="103">
        <v>0.9255810185185186</v>
      </c>
      <c r="G30" s="106">
        <v>0.0001365740740729704</v>
      </c>
      <c r="H30" s="110">
        <v>11.8</v>
      </c>
      <c r="I30" s="6"/>
      <c r="J30" s="102">
        <v>0.9254444444444456</v>
      </c>
      <c r="K30" s="103"/>
      <c r="L30" s="106" t="s">
        <v>25</v>
      </c>
      <c r="M30" s="110" t="e">
        <v>#VALUE!</v>
      </c>
      <c r="N30" s="6"/>
      <c r="O30" s="113">
        <v>11.8</v>
      </c>
      <c r="P30" s="20">
        <v>28</v>
      </c>
    </row>
    <row r="31" spans="1:16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67">
        <v>0.925931712962963</v>
      </c>
      <c r="F31" s="167">
        <v>0.9258136574074074</v>
      </c>
      <c r="G31" s="187">
        <v>0.0001180555555555518</v>
      </c>
      <c r="H31" s="166">
        <v>-10.2</v>
      </c>
      <c r="I31" s="6"/>
      <c r="J31" s="186">
        <v>0.9257916666666679</v>
      </c>
      <c r="K31" s="167"/>
      <c r="L31" s="187" t="s">
        <v>25</v>
      </c>
      <c r="M31" s="166" t="e">
        <v>#VALUE!</v>
      </c>
      <c r="N31" s="6"/>
      <c r="O31" s="183">
        <v>10.2</v>
      </c>
      <c r="P31" s="188">
        <v>26</v>
      </c>
    </row>
    <row r="32" spans="1:16" ht="13.5" thickBot="1" thickTop="1">
      <c r="A32" s="19">
        <v>25</v>
      </c>
      <c r="B32" s="160" t="s">
        <v>155</v>
      </c>
      <c r="C32" s="160" t="s">
        <v>224</v>
      </c>
      <c r="D32" s="8"/>
      <c r="E32" s="103">
        <v>0.9262789351851852</v>
      </c>
      <c r="F32" s="103">
        <v>0.9262685185185185</v>
      </c>
      <c r="G32" s="106">
        <v>1.0416666666679397E-05</v>
      </c>
      <c r="H32" s="110">
        <v>-0.9</v>
      </c>
      <c r="I32" s="6"/>
      <c r="J32" s="102">
        <v>0.9261388888888902</v>
      </c>
      <c r="K32" s="103"/>
      <c r="L32" s="106" t="s">
        <v>25</v>
      </c>
      <c r="M32" s="110" t="e">
        <v>#VALUE!</v>
      </c>
      <c r="N32" s="6"/>
      <c r="O32" s="113">
        <v>0.9</v>
      </c>
      <c r="P32" s="20">
        <v>2</v>
      </c>
    </row>
    <row r="33" spans="1:16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67">
        <v>0.9266261574074075</v>
      </c>
      <c r="F33" s="167"/>
      <c r="G33" s="187" t="s">
        <v>25</v>
      </c>
      <c r="H33" s="166">
        <v>300</v>
      </c>
      <c r="I33" s="6"/>
      <c r="J33" s="186">
        <v>0.9264861111111125</v>
      </c>
      <c r="K33" s="167"/>
      <c r="L33" s="187" t="s">
        <v>25</v>
      </c>
      <c r="M33" s="166" t="e">
        <v>#VALUE!</v>
      </c>
      <c r="N33" s="6"/>
      <c r="O33" s="183">
        <v>300</v>
      </c>
      <c r="P33" s="188">
        <v>40</v>
      </c>
    </row>
    <row r="34" spans="1:16" ht="13.5" thickBot="1" thickTop="1">
      <c r="A34" s="19">
        <v>27</v>
      </c>
      <c r="B34" s="160" t="s">
        <v>226</v>
      </c>
      <c r="C34" s="160" t="s">
        <v>227</v>
      </c>
      <c r="D34" s="8"/>
      <c r="E34" s="103">
        <v>0.9269733796296298</v>
      </c>
      <c r="F34" s="103">
        <v>0.9269375000000001</v>
      </c>
      <c r="G34" s="106">
        <v>3.587962962969815E-05</v>
      </c>
      <c r="H34" s="110">
        <v>-3.1</v>
      </c>
      <c r="I34" s="6"/>
      <c r="J34" s="102">
        <v>0.9268333333333347</v>
      </c>
      <c r="K34" s="103"/>
      <c r="L34" s="106" t="s">
        <v>25</v>
      </c>
      <c r="M34" s="110" t="e">
        <v>#VALUE!</v>
      </c>
      <c r="N34" s="6"/>
      <c r="O34" s="113">
        <v>3.1</v>
      </c>
      <c r="P34" s="20">
        <v>19</v>
      </c>
    </row>
    <row r="35" spans="1:16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67">
        <v>0.927320601851852</v>
      </c>
      <c r="F35" s="167">
        <v>0.9272962962962963</v>
      </c>
      <c r="G35" s="187">
        <v>2.4305555555770297E-05</v>
      </c>
      <c r="H35" s="166">
        <v>-2.1</v>
      </c>
      <c r="I35" s="6"/>
      <c r="J35" s="186">
        <v>0.927180555555557</v>
      </c>
      <c r="K35" s="167"/>
      <c r="L35" s="187" t="s">
        <v>25</v>
      </c>
      <c r="M35" s="166" t="e">
        <v>#VALUE!</v>
      </c>
      <c r="N35" s="6"/>
      <c r="O35" s="183">
        <v>2.1</v>
      </c>
      <c r="P35" s="188">
        <v>13</v>
      </c>
    </row>
    <row r="36" spans="1:16" ht="13.5" thickBot="1" thickTop="1">
      <c r="A36" s="19">
        <v>29</v>
      </c>
      <c r="B36" s="160" t="s">
        <v>228</v>
      </c>
      <c r="C36" s="160" t="s">
        <v>229</v>
      </c>
      <c r="D36" s="8"/>
      <c r="E36" s="103">
        <v>0.9276678240740743</v>
      </c>
      <c r="F36" s="103">
        <v>0.9276354166666667</v>
      </c>
      <c r="G36" s="106">
        <v>3.2407407407619715E-05</v>
      </c>
      <c r="H36" s="110">
        <v>-2.8</v>
      </c>
      <c r="I36" s="6"/>
      <c r="J36" s="102">
        <v>0.9275277777777793</v>
      </c>
      <c r="K36" s="103"/>
      <c r="L36" s="106" t="s">
        <v>25</v>
      </c>
      <c r="M36" s="110" t="e">
        <v>#VALUE!</v>
      </c>
      <c r="N36" s="6"/>
      <c r="O36" s="113">
        <v>2.8</v>
      </c>
      <c r="P36" s="20">
        <v>18</v>
      </c>
    </row>
    <row r="37" spans="1:16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67">
        <v>0.9280150462962966</v>
      </c>
      <c r="F37" s="167"/>
      <c r="G37" s="187" t="s">
        <v>25</v>
      </c>
      <c r="H37" s="166">
        <v>300</v>
      </c>
      <c r="I37" s="6"/>
      <c r="J37" s="186">
        <v>0.9278750000000016</v>
      </c>
      <c r="K37" s="167"/>
      <c r="L37" s="187" t="s">
        <v>25</v>
      </c>
      <c r="M37" s="166" t="e">
        <v>#VALUE!</v>
      </c>
      <c r="N37" s="6"/>
      <c r="O37" s="183">
        <v>300</v>
      </c>
      <c r="P37" s="188">
        <v>40</v>
      </c>
    </row>
    <row r="38" spans="1:16" ht="13.5" thickBot="1" thickTop="1">
      <c r="A38" s="19">
        <v>31</v>
      </c>
      <c r="B38" s="160" t="s">
        <v>165</v>
      </c>
      <c r="C38" s="160" t="s">
        <v>231</v>
      </c>
      <c r="D38" s="8"/>
      <c r="E38" s="103">
        <v>0.9283622685185189</v>
      </c>
      <c r="F38" s="103"/>
      <c r="G38" s="106" t="s">
        <v>25</v>
      </c>
      <c r="H38" s="110">
        <v>300</v>
      </c>
      <c r="I38" s="6"/>
      <c r="J38" s="102">
        <v>0.9282222222222238</v>
      </c>
      <c r="K38" s="103"/>
      <c r="L38" s="106" t="s">
        <v>25</v>
      </c>
      <c r="M38" s="110" t="e">
        <v>#VALUE!</v>
      </c>
      <c r="N38" s="6"/>
      <c r="O38" s="113">
        <v>300</v>
      </c>
      <c r="P38" s="20">
        <v>40</v>
      </c>
    </row>
    <row r="39" spans="1:16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67">
        <v>0.9287094907407412</v>
      </c>
      <c r="F39" s="167">
        <v>0.9321111111111111</v>
      </c>
      <c r="G39" s="187">
        <v>0.003401620370369951</v>
      </c>
      <c r="H39" s="166">
        <v>180</v>
      </c>
      <c r="I39" s="6"/>
      <c r="J39" s="186">
        <v>0.9285694444444461</v>
      </c>
      <c r="K39" s="167"/>
      <c r="L39" s="187" t="s">
        <v>25</v>
      </c>
      <c r="M39" s="166" t="e">
        <v>#VALUE!</v>
      </c>
      <c r="N39" s="6"/>
      <c r="O39" s="183">
        <v>180</v>
      </c>
      <c r="P39" s="188">
        <v>38</v>
      </c>
    </row>
    <row r="40" spans="1:16" ht="13.5" thickBot="1" thickTop="1">
      <c r="A40" s="19">
        <v>33</v>
      </c>
      <c r="B40" s="160" t="s">
        <v>233</v>
      </c>
      <c r="C40" s="160" t="s">
        <v>234</v>
      </c>
      <c r="D40" s="8"/>
      <c r="E40" s="103">
        <v>0.9290567129629634</v>
      </c>
      <c r="F40" s="103">
        <v>0.9289247685185186</v>
      </c>
      <c r="G40" s="106">
        <v>0.00013194444444486475</v>
      </c>
      <c r="H40" s="110">
        <v>-11.4</v>
      </c>
      <c r="I40" s="6"/>
      <c r="J40" s="102">
        <v>0.9289166666666684</v>
      </c>
      <c r="K40" s="103"/>
      <c r="L40" s="106" t="s">
        <v>25</v>
      </c>
      <c r="M40" s="110" t="e">
        <v>#VALUE!</v>
      </c>
      <c r="N40" s="6"/>
      <c r="O40" s="113">
        <v>11.4</v>
      </c>
      <c r="P40" s="20">
        <v>27</v>
      </c>
    </row>
    <row r="41" spans="1:16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67">
        <v>0.9294039351851857</v>
      </c>
      <c r="F41" s="167"/>
      <c r="G41" s="187" t="s">
        <v>25</v>
      </c>
      <c r="H41" s="166">
        <v>300</v>
      </c>
      <c r="I41" s="6"/>
      <c r="J41" s="186">
        <v>0.9292638888888907</v>
      </c>
      <c r="K41" s="167"/>
      <c r="L41" s="187" t="s">
        <v>25</v>
      </c>
      <c r="M41" s="166" t="e">
        <v>#VALUE!</v>
      </c>
      <c r="N41" s="6"/>
      <c r="O41" s="183">
        <v>300</v>
      </c>
      <c r="P41" s="188">
        <v>40</v>
      </c>
    </row>
    <row r="42" spans="1:16" ht="13.5" thickBot="1" thickTop="1">
      <c r="A42" s="19">
        <v>35</v>
      </c>
      <c r="B42" s="160" t="s">
        <v>163</v>
      </c>
      <c r="C42" s="160" t="s">
        <v>164</v>
      </c>
      <c r="D42" s="8"/>
      <c r="E42" s="103">
        <v>0.929751157407408</v>
      </c>
      <c r="F42" s="103"/>
      <c r="G42" s="106" t="s">
        <v>25</v>
      </c>
      <c r="H42" s="110">
        <v>300</v>
      </c>
      <c r="I42" s="6"/>
      <c r="J42" s="102">
        <v>0.9296111111111129</v>
      </c>
      <c r="K42" s="103"/>
      <c r="L42" s="106" t="s">
        <v>25</v>
      </c>
      <c r="M42" s="110" t="e">
        <v>#VALUE!</v>
      </c>
      <c r="N42" s="6"/>
      <c r="O42" s="113">
        <v>300</v>
      </c>
      <c r="P42" s="20">
        <v>40</v>
      </c>
    </row>
    <row r="43" spans="1:16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67">
        <v>0.9300983796296303</v>
      </c>
      <c r="F43" s="167">
        <v>0.9301226851851853</v>
      </c>
      <c r="G43" s="187">
        <v>2.430555555499314E-05</v>
      </c>
      <c r="H43" s="166">
        <v>2.1</v>
      </c>
      <c r="I43" s="6"/>
      <c r="J43" s="186">
        <v>0.9299583333333352</v>
      </c>
      <c r="K43" s="167"/>
      <c r="L43" s="187" t="s">
        <v>25</v>
      </c>
      <c r="M43" s="166" t="e">
        <v>#VALUE!</v>
      </c>
      <c r="N43" s="6"/>
      <c r="O43" s="183">
        <v>2.1</v>
      </c>
      <c r="P43" s="188">
        <v>13</v>
      </c>
    </row>
    <row r="44" spans="1:16" ht="13.5" thickBot="1" thickTop="1">
      <c r="A44" s="19">
        <v>37</v>
      </c>
      <c r="B44" s="160" t="s">
        <v>235</v>
      </c>
      <c r="C44" s="160" t="s">
        <v>236</v>
      </c>
      <c r="D44" s="8"/>
      <c r="E44" s="103">
        <v>0.9304456018518525</v>
      </c>
      <c r="F44" s="103">
        <v>0.9307349537037037</v>
      </c>
      <c r="G44" s="106">
        <v>0.00028935185185119394</v>
      </c>
      <c r="H44" s="110">
        <v>25</v>
      </c>
      <c r="I44" s="6"/>
      <c r="J44" s="102">
        <v>0.9303055555555575</v>
      </c>
      <c r="K44" s="103"/>
      <c r="L44" s="106" t="s">
        <v>25</v>
      </c>
      <c r="M44" s="110" t="e">
        <v>#VALUE!</v>
      </c>
      <c r="N44" s="6"/>
      <c r="O44" s="113">
        <v>25</v>
      </c>
      <c r="P44" s="20">
        <v>32</v>
      </c>
    </row>
    <row r="45" spans="1:16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67">
        <v>0.9307928240740748</v>
      </c>
      <c r="F45" s="167">
        <v>0.9307673611111111</v>
      </c>
      <c r="G45" s="187">
        <v>2.5462962963684888E-05</v>
      </c>
      <c r="H45" s="166">
        <v>-2.2</v>
      </c>
      <c r="I45" s="6"/>
      <c r="J45" s="186">
        <v>0.9306527777777798</v>
      </c>
      <c r="K45" s="167"/>
      <c r="L45" s="187" t="s">
        <v>25</v>
      </c>
      <c r="M45" s="166" t="e">
        <v>#VALUE!</v>
      </c>
      <c r="N45" s="6"/>
      <c r="O45" s="183">
        <v>2.2</v>
      </c>
      <c r="P45" s="188">
        <v>15</v>
      </c>
    </row>
    <row r="46" spans="1:16" ht="13.5" thickBot="1" thickTop="1">
      <c r="A46" s="19">
        <v>39</v>
      </c>
      <c r="B46" s="160" t="s">
        <v>162</v>
      </c>
      <c r="C46" s="160" t="s">
        <v>161</v>
      </c>
      <c r="D46" s="8"/>
      <c r="E46" s="103">
        <v>0.9311400462962971</v>
      </c>
      <c r="F46" s="103">
        <v>0.9330277777777778</v>
      </c>
      <c r="G46" s="106">
        <v>0.0018877314814806923</v>
      </c>
      <c r="H46" s="110">
        <v>163.1</v>
      </c>
      <c r="I46" s="6"/>
      <c r="J46" s="102">
        <v>0.931000000000002</v>
      </c>
      <c r="K46" s="103"/>
      <c r="L46" s="106" t="s">
        <v>25</v>
      </c>
      <c r="M46" s="110" t="e">
        <v>#VALUE!</v>
      </c>
      <c r="N46" s="6"/>
      <c r="O46" s="113">
        <v>163.1</v>
      </c>
      <c r="P46" s="20">
        <v>37</v>
      </c>
    </row>
    <row r="47" spans="1:16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67">
        <v>0.9314872685185194</v>
      </c>
      <c r="F47" s="167">
        <v>0.931957175925926</v>
      </c>
      <c r="G47" s="187">
        <v>0.0004699074074066001</v>
      </c>
      <c r="H47" s="166">
        <v>40.6</v>
      </c>
      <c r="I47" s="6"/>
      <c r="J47" s="186">
        <v>0.9313472222222243</v>
      </c>
      <c r="K47" s="167"/>
      <c r="L47" s="187" t="s">
        <v>25</v>
      </c>
      <c r="M47" s="166" t="e">
        <v>#VALUE!</v>
      </c>
      <c r="N47" s="6"/>
      <c r="O47" s="183">
        <v>40.6</v>
      </c>
      <c r="P47" s="188">
        <v>36</v>
      </c>
    </row>
    <row r="48" spans="1:16" ht="13.5" thickBot="1" thickTop="1">
      <c r="A48" s="19">
        <v>41</v>
      </c>
      <c r="B48" s="160" t="s">
        <v>241</v>
      </c>
      <c r="C48" s="160" t="s">
        <v>242</v>
      </c>
      <c r="D48" s="8"/>
      <c r="E48" s="103">
        <v>0.9318344907407416</v>
      </c>
      <c r="F48" s="103">
        <v>0.9318969907407408</v>
      </c>
      <c r="G48" s="106">
        <v>6.24999999991882E-05</v>
      </c>
      <c r="H48" s="110">
        <v>5.4</v>
      </c>
      <c r="I48" s="6"/>
      <c r="J48" s="102">
        <v>0.9316944444444466</v>
      </c>
      <c r="K48" s="103"/>
      <c r="L48" s="106" t="s">
        <v>25</v>
      </c>
      <c r="M48" s="110" t="e">
        <v>#VALUE!</v>
      </c>
      <c r="N48" s="6"/>
      <c r="O48" s="113">
        <v>5.4</v>
      </c>
      <c r="P48" s="20">
        <v>24</v>
      </c>
    </row>
    <row r="49" spans="1:16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67">
        <v>0.9321817129629639</v>
      </c>
      <c r="F49" s="167">
        <v>0.9320185185185186</v>
      </c>
      <c r="G49" s="187">
        <v>0.00016319444444534703</v>
      </c>
      <c r="H49" s="166">
        <v>-14.1</v>
      </c>
      <c r="I49" s="6"/>
      <c r="J49" s="186">
        <v>0.9320416666666689</v>
      </c>
      <c r="K49" s="167"/>
      <c r="L49" s="187" t="s">
        <v>25</v>
      </c>
      <c r="M49" s="166" t="e">
        <v>#VALUE!</v>
      </c>
      <c r="N49" s="6"/>
      <c r="O49" s="183">
        <v>14.1</v>
      </c>
      <c r="P49" s="188">
        <v>29</v>
      </c>
    </row>
    <row r="50" spans="1:16" ht="13.5" thickBot="1" thickTop="1">
      <c r="A50" s="19">
        <v>43</v>
      </c>
      <c r="B50" s="160" t="s">
        <v>245</v>
      </c>
      <c r="C50" s="160" t="s">
        <v>246</v>
      </c>
      <c r="D50" s="8"/>
      <c r="E50" s="103">
        <v>0.9325289351851862</v>
      </c>
      <c r="F50" s="103">
        <v>0.9320625</v>
      </c>
      <c r="G50" s="106">
        <v>0.000466435185186187</v>
      </c>
      <c r="H50" s="110">
        <v>-40.3</v>
      </c>
      <c r="I50" s="6"/>
      <c r="J50" s="102">
        <v>0.9323888888888912</v>
      </c>
      <c r="K50" s="103"/>
      <c r="L50" s="106" t="s">
        <v>25</v>
      </c>
      <c r="M50" s="110" t="e">
        <v>#VALUE!</v>
      </c>
      <c r="N50" s="6"/>
      <c r="O50" s="113">
        <v>40.3</v>
      </c>
      <c r="P50" s="20">
        <v>35</v>
      </c>
    </row>
    <row r="51" spans="1:16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67">
        <v>0.9328761574074085</v>
      </c>
      <c r="F51" s="167">
        <v>0.9328912037037037</v>
      </c>
      <c r="G51" s="187">
        <v>1.5046296295229133E-05</v>
      </c>
      <c r="H51" s="166">
        <v>1.3</v>
      </c>
      <c r="I51" s="6"/>
      <c r="J51" s="186">
        <v>0.9327361111111134</v>
      </c>
      <c r="K51" s="167"/>
      <c r="L51" s="187" t="s">
        <v>25</v>
      </c>
      <c r="M51" s="166" t="e">
        <v>#VALUE!</v>
      </c>
      <c r="N51" s="6"/>
      <c r="O51" s="183">
        <v>1.3</v>
      </c>
      <c r="P51" s="188">
        <v>7</v>
      </c>
    </row>
    <row r="52" spans="1:16" ht="13.5" thickBot="1" thickTop="1">
      <c r="A52" s="19">
        <v>45</v>
      </c>
      <c r="B52" s="160" t="s">
        <v>249</v>
      </c>
      <c r="C52" s="160" t="s">
        <v>250</v>
      </c>
      <c r="D52" s="8"/>
      <c r="E52" s="103">
        <v>0.9332233796296308</v>
      </c>
      <c r="F52" s="103"/>
      <c r="G52" s="106" t="s">
        <v>25</v>
      </c>
      <c r="H52" s="110">
        <v>300</v>
      </c>
      <c r="I52" s="6"/>
      <c r="J52" s="102">
        <v>0.9330833333333357</v>
      </c>
      <c r="K52" s="103"/>
      <c r="L52" s="106" t="s">
        <v>25</v>
      </c>
      <c r="M52" s="110" t="e">
        <v>#VALUE!</v>
      </c>
      <c r="N52" s="6"/>
      <c r="O52" s="113">
        <v>300</v>
      </c>
      <c r="P52" s="20">
        <v>40</v>
      </c>
    </row>
    <row r="53" spans="1:16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67">
        <v>0.933570601851853</v>
      </c>
      <c r="F53" s="167"/>
      <c r="G53" s="187" t="s">
        <v>25</v>
      </c>
      <c r="H53" s="166">
        <v>300</v>
      </c>
      <c r="I53" s="6"/>
      <c r="J53" s="186">
        <v>0.933430555555558</v>
      </c>
      <c r="K53" s="167"/>
      <c r="L53" s="187" t="s">
        <v>25</v>
      </c>
      <c r="M53" s="166" t="e">
        <v>#VALUE!</v>
      </c>
      <c r="N53" s="6"/>
      <c r="O53" s="183">
        <v>300</v>
      </c>
      <c r="P53" s="188">
        <v>40</v>
      </c>
    </row>
    <row r="54" spans="1:16" ht="13.5" thickBot="1" thickTop="1">
      <c r="A54" s="19">
        <v>47</v>
      </c>
      <c r="B54" s="160" t="s">
        <v>253</v>
      </c>
      <c r="C54" s="160" t="s">
        <v>254</v>
      </c>
      <c r="D54" s="8"/>
      <c r="E54" s="103">
        <v>0.9339178240740753</v>
      </c>
      <c r="F54" s="103">
        <v>0.934255787037037</v>
      </c>
      <c r="G54" s="106">
        <v>0.00033796296296173534</v>
      </c>
      <c r="H54" s="110">
        <v>29.2</v>
      </c>
      <c r="I54" s="6"/>
      <c r="J54" s="102">
        <v>0.9337777777777803</v>
      </c>
      <c r="K54" s="103"/>
      <c r="L54" s="106" t="s">
        <v>25</v>
      </c>
      <c r="M54" s="110" t="e">
        <v>#VALUE!</v>
      </c>
      <c r="N54" s="6"/>
      <c r="O54" s="113">
        <v>29.2</v>
      </c>
      <c r="P54" s="20">
        <v>33</v>
      </c>
    </row>
    <row r="55" spans="1:16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67">
        <v>0.9342650462962976</v>
      </c>
      <c r="F55" s="167">
        <v>0.934670138888889</v>
      </c>
      <c r="G55" s="187">
        <v>0.00040509259259136066</v>
      </c>
      <c r="H55" s="166">
        <v>35</v>
      </c>
      <c r="I55" s="6"/>
      <c r="J55" s="186">
        <v>0.9341250000000025</v>
      </c>
      <c r="K55" s="167"/>
      <c r="L55" s="187" t="s">
        <v>25</v>
      </c>
      <c r="M55" s="166" t="e">
        <v>#VALUE!</v>
      </c>
      <c r="N55" s="6"/>
      <c r="O55" s="183">
        <v>35</v>
      </c>
      <c r="P55" s="188">
        <v>34</v>
      </c>
    </row>
    <row r="56" ht="12.75" thickTop="1"/>
  </sheetData>
  <sheetProtection/>
  <mergeCells count="12">
    <mergeCell ref="E6:G6"/>
    <mergeCell ref="O3:O6"/>
    <mergeCell ref="P3:P6"/>
    <mergeCell ref="O1:P1"/>
    <mergeCell ref="O2:P2"/>
    <mergeCell ref="E5:G5"/>
    <mergeCell ref="J5:L5"/>
    <mergeCell ref="E1:H1"/>
    <mergeCell ref="J1:M1"/>
    <mergeCell ref="E3:G3"/>
    <mergeCell ref="J3:L3"/>
    <mergeCell ref="E4:G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5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V1" sqref="V1:CD16384"/>
    </sheetView>
  </sheetViews>
  <sheetFormatPr defaultColWidth="9.7109375" defaultRowHeight="12.75"/>
  <cols>
    <col min="1" max="1" width="3.00390625" style="1" bestFit="1" customWidth="1"/>
    <col min="2" max="2" width="24.421875" style="1" customWidth="1"/>
    <col min="3" max="3" width="25.421875" style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hidden="1" customWidth="1"/>
    <col min="10" max="10" width="9.28125" style="1" hidden="1" customWidth="1"/>
    <col min="11" max="11" width="10.140625" style="1" hidden="1" customWidth="1"/>
    <col min="12" max="12" width="7.7109375" style="1" hidden="1" customWidth="1"/>
    <col min="13" max="13" width="8.28125" style="1" hidden="1" customWidth="1"/>
    <col min="14" max="14" width="0.85546875" style="1" hidden="1" customWidth="1"/>
    <col min="15" max="15" width="9.28125" style="1" hidden="1" customWidth="1"/>
    <col min="16" max="16" width="10.140625" style="1" hidden="1" customWidth="1"/>
    <col min="17" max="17" width="7.7109375" style="1" hidden="1" customWidth="1"/>
    <col min="18" max="18" width="8.28125" style="1" hidden="1" customWidth="1"/>
    <col min="19" max="19" width="0.71875" style="1" customWidth="1"/>
    <col min="20" max="20" width="13.00390625" style="1" customWidth="1"/>
    <col min="21" max="21" width="13.00390625" style="2" customWidth="1"/>
    <col min="22" max="16384" width="9.7109375" style="1" customWidth="1"/>
  </cols>
  <sheetData>
    <row r="1" spans="1:21" ht="16.5" thickBot="1">
      <c r="A1" s="10"/>
      <c r="D1" s="7"/>
      <c r="E1" s="217" t="s">
        <v>12</v>
      </c>
      <c r="F1" s="218"/>
      <c r="G1" s="218"/>
      <c r="H1" s="219"/>
      <c r="I1" s="5"/>
      <c r="J1" s="195" t="s">
        <v>13</v>
      </c>
      <c r="K1" s="196"/>
      <c r="L1" s="196"/>
      <c r="M1" s="197"/>
      <c r="N1" s="5"/>
      <c r="O1" s="195" t="s">
        <v>306</v>
      </c>
      <c r="P1" s="196"/>
      <c r="Q1" s="196"/>
      <c r="R1" s="197"/>
      <c r="S1" s="5"/>
      <c r="T1" s="198" t="s">
        <v>39</v>
      </c>
      <c r="U1" s="199"/>
    </row>
    <row r="2" spans="1:21" s="12" customFormat="1" ht="16.5" thickBot="1">
      <c r="A2" s="11"/>
      <c r="D2" s="38"/>
      <c r="E2" s="35" t="s">
        <v>35</v>
      </c>
      <c r="F2" s="37">
        <v>4.068</v>
      </c>
      <c r="G2" s="35" t="s">
        <v>28</v>
      </c>
      <c r="H2" s="36" t="s">
        <v>324</v>
      </c>
      <c r="I2" s="39"/>
      <c r="J2" s="35" t="s">
        <v>35</v>
      </c>
      <c r="K2" s="37">
        <v>6</v>
      </c>
      <c r="L2" s="35" t="s">
        <v>28</v>
      </c>
      <c r="M2" s="36">
        <v>0</v>
      </c>
      <c r="N2" s="39"/>
      <c r="O2" s="35" t="s">
        <v>35</v>
      </c>
      <c r="P2" s="37">
        <v>6.378</v>
      </c>
      <c r="Q2" s="35" t="s">
        <v>28</v>
      </c>
      <c r="R2" s="36">
        <v>0</v>
      </c>
      <c r="S2" s="39"/>
      <c r="T2" s="228" t="s">
        <v>294</v>
      </c>
      <c r="U2" s="229"/>
    </row>
    <row r="3" spans="4:21" s="12" customFormat="1" ht="18.75" customHeight="1">
      <c r="D3" s="38"/>
      <c r="E3" s="208" t="s">
        <v>17</v>
      </c>
      <c r="F3" s="209"/>
      <c r="G3" s="210"/>
      <c r="H3" s="100">
        <v>0.9236111111111112</v>
      </c>
      <c r="I3" s="40"/>
      <c r="J3" s="208" t="s">
        <v>17</v>
      </c>
      <c r="K3" s="209"/>
      <c r="L3" s="210"/>
      <c r="M3" s="100">
        <v>0.9236111111111112</v>
      </c>
      <c r="N3" s="40"/>
      <c r="O3" s="208" t="s">
        <v>17</v>
      </c>
      <c r="P3" s="209"/>
      <c r="Q3" s="210"/>
      <c r="R3" s="100">
        <v>0.9236111111111112</v>
      </c>
      <c r="S3" s="40"/>
      <c r="T3" s="222" t="s">
        <v>46</v>
      </c>
      <c r="U3" s="225">
        <v>1</v>
      </c>
    </row>
    <row r="4" spans="4:21" s="12" customFormat="1" ht="12.75">
      <c r="D4" s="38"/>
      <c r="E4" s="208" t="s">
        <v>322</v>
      </c>
      <c r="F4" s="209"/>
      <c r="G4" s="210"/>
      <c r="H4" s="177">
        <v>0.9315972222222223</v>
      </c>
      <c r="I4" s="40"/>
      <c r="J4" s="208" t="s">
        <v>322</v>
      </c>
      <c r="K4" s="209"/>
      <c r="L4" s="210"/>
      <c r="M4" s="177">
        <v>0.9315972222222223</v>
      </c>
      <c r="N4" s="40"/>
      <c r="O4" s="208" t="s">
        <v>322</v>
      </c>
      <c r="P4" s="209"/>
      <c r="Q4" s="210"/>
      <c r="R4" s="177">
        <v>0.9315972222222223</v>
      </c>
      <c r="S4" s="40"/>
      <c r="T4" s="223"/>
      <c r="U4" s="226"/>
    </row>
    <row r="5" spans="4:21" s="12" customFormat="1" ht="13.5" thickBot="1">
      <c r="D5" s="38"/>
      <c r="E5" s="205" t="s">
        <v>311</v>
      </c>
      <c r="F5" s="206"/>
      <c r="G5" s="207"/>
      <c r="H5" s="101">
        <v>0.004246527777777778</v>
      </c>
      <c r="I5" s="41"/>
      <c r="J5" s="205" t="s">
        <v>311</v>
      </c>
      <c r="K5" s="206"/>
      <c r="L5" s="207"/>
      <c r="M5" s="101">
        <v>0.006140046296296296</v>
      </c>
      <c r="N5" s="41"/>
      <c r="O5" s="205" t="s">
        <v>311</v>
      </c>
      <c r="P5" s="206"/>
      <c r="Q5" s="207"/>
      <c r="R5" s="101">
        <v>0.006497685185185186</v>
      </c>
      <c r="S5" s="41"/>
      <c r="T5" s="223"/>
      <c r="U5" s="226"/>
    </row>
    <row r="6" spans="4:21" s="12" customFormat="1" ht="13.5" thickBot="1">
      <c r="D6" s="38"/>
      <c r="E6" s="205" t="s">
        <v>310</v>
      </c>
      <c r="F6" s="206"/>
      <c r="G6" s="206"/>
      <c r="H6" s="181">
        <v>0.004355324074074074</v>
      </c>
      <c r="I6" s="41"/>
      <c r="J6" s="205" t="s">
        <v>310</v>
      </c>
      <c r="K6" s="206"/>
      <c r="L6" s="206"/>
      <c r="M6" s="181">
        <v>0.006293981481481481</v>
      </c>
      <c r="N6" s="41"/>
      <c r="O6" s="205" t="s">
        <v>310</v>
      </c>
      <c r="P6" s="206"/>
      <c r="Q6" s="206"/>
      <c r="R6" s="181">
        <v>0.00666087962962963</v>
      </c>
      <c r="S6" s="41"/>
      <c r="T6" s="224"/>
      <c r="U6" s="227"/>
    </row>
    <row r="7" spans="1:21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44" t="s">
        <v>26</v>
      </c>
      <c r="P7" s="45" t="s">
        <v>0</v>
      </c>
      <c r="Q7" s="45" t="s">
        <v>27</v>
      </c>
      <c r="R7" s="46" t="s">
        <v>2</v>
      </c>
      <c r="S7" s="47"/>
      <c r="T7" s="108" t="s">
        <v>2</v>
      </c>
      <c r="U7" s="108" t="s">
        <v>4</v>
      </c>
    </row>
    <row r="8" spans="1:21" ht="13.5" thickBot="1" thickTop="1">
      <c r="A8" s="19">
        <v>1</v>
      </c>
      <c r="B8" s="160" t="s">
        <v>137</v>
      </c>
      <c r="C8" s="160" t="s">
        <v>138</v>
      </c>
      <c r="D8" s="8"/>
      <c r="E8" s="102">
        <v>0.927857638888889</v>
      </c>
      <c r="F8" s="103">
        <v>0.9278310185185186</v>
      </c>
      <c r="G8" s="106">
        <v>2.6620370370378232E-05</v>
      </c>
      <c r="H8" s="110">
        <v>-2.3</v>
      </c>
      <c r="I8" s="6"/>
      <c r="J8" s="102">
        <v>0.9297511574074074</v>
      </c>
      <c r="K8" s="103">
        <v>0.7776041666666668</v>
      </c>
      <c r="L8" s="106">
        <v>0.034722222222222224</v>
      </c>
      <c r="M8" s="110" t="e">
        <v>#VALUE!</v>
      </c>
      <c r="N8" s="6"/>
      <c r="O8" s="102">
        <v>0.9301087962962964</v>
      </c>
      <c r="P8" s="103">
        <v>0.7778356481481481</v>
      </c>
      <c r="Q8" s="106">
        <v>0.034722222222222224</v>
      </c>
      <c r="R8" s="110" t="e">
        <v>#VALUE!</v>
      </c>
      <c r="S8" s="6"/>
      <c r="T8" s="110">
        <v>2.3</v>
      </c>
      <c r="U8" s="20">
        <v>8</v>
      </c>
    </row>
    <row r="9" spans="1:21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0.9282048611111112</v>
      </c>
      <c r="F9" s="167">
        <v>0.9287835648148148</v>
      </c>
      <c r="G9" s="187">
        <v>0.0005787037037036091</v>
      </c>
      <c r="H9" s="166">
        <v>50</v>
      </c>
      <c r="I9" s="6"/>
      <c r="J9" s="186">
        <v>0.9300983796296297</v>
      </c>
      <c r="K9" s="167">
        <v>0.7776041666666668</v>
      </c>
      <c r="L9" s="187">
        <v>0.034722222222222224</v>
      </c>
      <c r="M9" s="166" t="e">
        <v>#VALUE!</v>
      </c>
      <c r="N9" s="6"/>
      <c r="O9" s="186">
        <v>0.9304560185185187</v>
      </c>
      <c r="P9" s="167">
        <v>0.7778356481481481</v>
      </c>
      <c r="Q9" s="187">
        <v>0.034722222222222224</v>
      </c>
      <c r="R9" s="166" t="e">
        <v>#VALUE!</v>
      </c>
      <c r="S9" s="6"/>
      <c r="T9" s="166">
        <v>50</v>
      </c>
      <c r="U9" s="188">
        <v>27</v>
      </c>
    </row>
    <row r="10" spans="1:21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0.9285520833333335</v>
      </c>
      <c r="F10" s="103">
        <v>0.9285185185185185</v>
      </c>
      <c r="G10" s="106">
        <v>3.3564814814979194E-05</v>
      </c>
      <c r="H10" s="110">
        <v>-2.9</v>
      </c>
      <c r="I10" s="6"/>
      <c r="J10" s="102">
        <v>0.930445601851852</v>
      </c>
      <c r="K10" s="103">
        <v>0.7776041666666668</v>
      </c>
      <c r="L10" s="106">
        <v>0.034722222222222224</v>
      </c>
      <c r="M10" s="110" t="e">
        <v>#VALUE!</v>
      </c>
      <c r="N10" s="6"/>
      <c r="O10" s="102">
        <v>0.930803240740741</v>
      </c>
      <c r="P10" s="103">
        <v>0.7778356481481481</v>
      </c>
      <c r="Q10" s="106">
        <v>0.034722222222222224</v>
      </c>
      <c r="R10" s="110" t="e">
        <v>#VALUE!</v>
      </c>
      <c r="S10" s="6"/>
      <c r="T10" s="110">
        <v>2.9</v>
      </c>
      <c r="U10" s="20">
        <v>10</v>
      </c>
    </row>
    <row r="11" spans="1:21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0.9288993055555558</v>
      </c>
      <c r="F11" s="167">
        <v>0.9288888888888889</v>
      </c>
      <c r="G11" s="187">
        <v>1.0416666666901442E-05</v>
      </c>
      <c r="H11" s="166">
        <v>-0.9</v>
      </c>
      <c r="I11" s="6"/>
      <c r="J11" s="186">
        <v>0.9307928240740743</v>
      </c>
      <c r="K11" s="167">
        <v>0.7776041666666668</v>
      </c>
      <c r="L11" s="187">
        <v>0.034722222222222224</v>
      </c>
      <c r="M11" s="166" t="e">
        <v>#VALUE!</v>
      </c>
      <c r="N11" s="6"/>
      <c r="O11" s="186">
        <v>0.9311504629629632</v>
      </c>
      <c r="P11" s="167">
        <v>0.7778356481481481</v>
      </c>
      <c r="Q11" s="187">
        <v>0.034722222222222224</v>
      </c>
      <c r="R11" s="166" t="e">
        <v>#VALUE!</v>
      </c>
      <c r="S11" s="6"/>
      <c r="T11" s="166">
        <v>0.9</v>
      </c>
      <c r="U11" s="188">
        <v>3</v>
      </c>
    </row>
    <row r="12" spans="1:21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0.929246527777778</v>
      </c>
      <c r="F12" s="103"/>
      <c r="G12" s="106" t="s">
        <v>25</v>
      </c>
      <c r="H12" s="110">
        <v>300</v>
      </c>
      <c r="I12" s="6"/>
      <c r="J12" s="102">
        <v>0.9311400462962965</v>
      </c>
      <c r="K12" s="103">
        <v>0.7776041666666668</v>
      </c>
      <c r="L12" s="106">
        <v>0.034722222222222224</v>
      </c>
      <c r="M12" s="110" t="e">
        <v>#VALUE!</v>
      </c>
      <c r="N12" s="6"/>
      <c r="O12" s="102">
        <v>0.9314976851851855</v>
      </c>
      <c r="P12" s="103">
        <v>0.7778356481481481</v>
      </c>
      <c r="Q12" s="106">
        <v>0.034722222222222224</v>
      </c>
      <c r="R12" s="110" t="e">
        <v>#VALUE!</v>
      </c>
      <c r="S12" s="6"/>
      <c r="T12" s="110">
        <v>300</v>
      </c>
      <c r="U12" s="20">
        <v>32</v>
      </c>
    </row>
    <row r="13" spans="1:21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0.9295937500000003</v>
      </c>
      <c r="F13" s="167"/>
      <c r="G13" s="187" t="s">
        <v>25</v>
      </c>
      <c r="H13" s="166">
        <v>300</v>
      </c>
      <c r="I13" s="6"/>
      <c r="J13" s="186">
        <v>0.9314872685185188</v>
      </c>
      <c r="K13" s="167">
        <v>0.7776041666666668</v>
      </c>
      <c r="L13" s="187">
        <v>0.034722222222222224</v>
      </c>
      <c r="M13" s="166" t="e">
        <v>#VALUE!</v>
      </c>
      <c r="N13" s="6"/>
      <c r="O13" s="186">
        <v>0.9318449074074078</v>
      </c>
      <c r="P13" s="167">
        <v>0.7778356481481481</v>
      </c>
      <c r="Q13" s="187">
        <v>0.034722222222222224</v>
      </c>
      <c r="R13" s="166" t="e">
        <v>#VALUE!</v>
      </c>
      <c r="S13" s="6"/>
      <c r="T13" s="166">
        <v>300</v>
      </c>
      <c r="U13" s="188">
        <v>32</v>
      </c>
    </row>
    <row r="14" spans="1:21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0.9299409722222226</v>
      </c>
      <c r="F14" s="103">
        <v>0.929957175925926</v>
      </c>
      <c r="G14" s="106">
        <v>1.6203703703365768E-05</v>
      </c>
      <c r="H14" s="110">
        <v>1.4</v>
      </c>
      <c r="I14" s="6"/>
      <c r="J14" s="102">
        <v>0.9318344907407411</v>
      </c>
      <c r="K14" s="103">
        <v>0.7776041666666668</v>
      </c>
      <c r="L14" s="106">
        <v>0.034722222222222224</v>
      </c>
      <c r="M14" s="110" t="e">
        <v>#VALUE!</v>
      </c>
      <c r="N14" s="6"/>
      <c r="O14" s="102">
        <v>0.93219212962963</v>
      </c>
      <c r="P14" s="103">
        <v>0.7778356481481481</v>
      </c>
      <c r="Q14" s="106">
        <v>0.034722222222222224</v>
      </c>
      <c r="R14" s="110" t="e">
        <v>#VALUE!</v>
      </c>
      <c r="S14" s="6"/>
      <c r="T14" s="110">
        <v>1.4</v>
      </c>
      <c r="U14" s="20">
        <v>4</v>
      </c>
    </row>
    <row r="15" spans="1:21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0.9302881944444449</v>
      </c>
      <c r="F15" s="167">
        <v>0.9301701388888889</v>
      </c>
      <c r="G15" s="187">
        <v>0.0001180555555559959</v>
      </c>
      <c r="H15" s="166">
        <v>-10.2</v>
      </c>
      <c r="I15" s="6"/>
      <c r="J15" s="186">
        <v>0.9321817129629634</v>
      </c>
      <c r="K15" s="167">
        <v>0.7776041666666668</v>
      </c>
      <c r="L15" s="187">
        <v>0.034722222222222224</v>
      </c>
      <c r="M15" s="166" t="e">
        <v>#VALUE!</v>
      </c>
      <c r="N15" s="6"/>
      <c r="O15" s="186">
        <v>0.9325393518518523</v>
      </c>
      <c r="P15" s="167">
        <v>0.7778356481481481</v>
      </c>
      <c r="Q15" s="187">
        <v>0.034722222222222224</v>
      </c>
      <c r="R15" s="166" t="e">
        <v>#VALUE!</v>
      </c>
      <c r="S15" s="6"/>
      <c r="T15" s="166">
        <v>10.2</v>
      </c>
      <c r="U15" s="188">
        <v>17</v>
      </c>
    </row>
    <row r="16" spans="1:21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0.9306354166666672</v>
      </c>
      <c r="F16" s="103">
        <v>0.9306539351851852</v>
      </c>
      <c r="G16" s="106">
        <v>1.8518518518084726E-05</v>
      </c>
      <c r="H16" s="110">
        <v>1.6</v>
      </c>
      <c r="I16" s="6"/>
      <c r="J16" s="102">
        <v>0.9325289351851856</v>
      </c>
      <c r="K16" s="103">
        <v>0.7776041666666668</v>
      </c>
      <c r="L16" s="106">
        <v>0.034722222222222224</v>
      </c>
      <c r="M16" s="110" t="e">
        <v>#VALUE!</v>
      </c>
      <c r="N16" s="6"/>
      <c r="O16" s="102">
        <v>0.9328865740740746</v>
      </c>
      <c r="P16" s="103">
        <v>0.7778356481481481</v>
      </c>
      <c r="Q16" s="106">
        <v>0.034722222222222224</v>
      </c>
      <c r="R16" s="110" t="e">
        <v>#VALUE!</v>
      </c>
      <c r="S16" s="6"/>
      <c r="T16" s="110">
        <v>1.6</v>
      </c>
      <c r="U16" s="20">
        <v>5</v>
      </c>
    </row>
    <row r="17" spans="1:21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0.9309826388888894</v>
      </c>
      <c r="F17" s="167"/>
      <c r="G17" s="187" t="s">
        <v>25</v>
      </c>
      <c r="H17" s="166">
        <v>300</v>
      </c>
      <c r="I17" s="6"/>
      <c r="J17" s="186">
        <v>0.9328761574074079</v>
      </c>
      <c r="K17" s="167">
        <v>0.7776041666666668</v>
      </c>
      <c r="L17" s="187">
        <v>0.034722222222222224</v>
      </c>
      <c r="M17" s="166" t="e">
        <v>#VALUE!</v>
      </c>
      <c r="N17" s="6"/>
      <c r="O17" s="186">
        <v>0.9332337962962969</v>
      </c>
      <c r="P17" s="167">
        <v>0.7778356481481481</v>
      </c>
      <c r="Q17" s="187">
        <v>0.034722222222222224</v>
      </c>
      <c r="R17" s="166" t="e">
        <v>#VALUE!</v>
      </c>
      <c r="S17" s="6"/>
      <c r="T17" s="166">
        <v>300</v>
      </c>
      <c r="U17" s="188">
        <v>32</v>
      </c>
    </row>
    <row r="18" spans="1:21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0.9313298611111117</v>
      </c>
      <c r="F18" s="103">
        <v>0.931349537037037</v>
      </c>
      <c r="G18" s="106">
        <v>1.9675925925333182E-05</v>
      </c>
      <c r="H18" s="110">
        <v>1.7</v>
      </c>
      <c r="I18" s="6"/>
      <c r="J18" s="102">
        <v>0.9332233796296302</v>
      </c>
      <c r="K18" s="103">
        <v>0.7776041666666668</v>
      </c>
      <c r="L18" s="106">
        <v>0.034722222222222224</v>
      </c>
      <c r="M18" s="110" t="e">
        <v>#VALUE!</v>
      </c>
      <c r="N18" s="6"/>
      <c r="O18" s="102">
        <v>0.9335810185185192</v>
      </c>
      <c r="P18" s="103">
        <v>0.7778356481481481</v>
      </c>
      <c r="Q18" s="106">
        <v>0.034722222222222224</v>
      </c>
      <c r="R18" s="110" t="e">
        <v>#VALUE!</v>
      </c>
      <c r="S18" s="6"/>
      <c r="T18" s="110">
        <v>1.7</v>
      </c>
      <c r="U18" s="20">
        <v>6</v>
      </c>
    </row>
    <row r="19" spans="1:21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0.931677083333334</v>
      </c>
      <c r="F19" s="167">
        <v>0.9316736111111111</v>
      </c>
      <c r="G19" s="187">
        <v>3.472222222855592E-06</v>
      </c>
      <c r="H19" s="166">
        <v>-0.3</v>
      </c>
      <c r="I19" s="6"/>
      <c r="J19" s="186">
        <v>0.9335706018518525</v>
      </c>
      <c r="K19" s="167">
        <v>0.7776041666666668</v>
      </c>
      <c r="L19" s="187">
        <v>0.034722222222222224</v>
      </c>
      <c r="M19" s="166" t="e">
        <v>#VALUE!</v>
      </c>
      <c r="N19" s="6"/>
      <c r="O19" s="186">
        <v>0.9339282407407414</v>
      </c>
      <c r="P19" s="167">
        <v>0.7778356481481481</v>
      </c>
      <c r="Q19" s="187">
        <v>0.034722222222222224</v>
      </c>
      <c r="R19" s="166" t="e">
        <v>#VALUE!</v>
      </c>
      <c r="S19" s="6"/>
      <c r="T19" s="166">
        <v>0.3</v>
      </c>
      <c r="U19" s="188">
        <v>1</v>
      </c>
    </row>
    <row r="20" spans="1:21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0.9320243055555563</v>
      </c>
      <c r="F20" s="103">
        <v>0.9319988425925926</v>
      </c>
      <c r="G20" s="106">
        <v>2.5462962963684888E-05</v>
      </c>
      <c r="H20" s="110">
        <v>-2.2</v>
      </c>
      <c r="I20" s="6"/>
      <c r="J20" s="102">
        <v>0.9339178240740748</v>
      </c>
      <c r="K20" s="103">
        <v>0.7776041666666668</v>
      </c>
      <c r="L20" s="106">
        <v>0.034722222222222224</v>
      </c>
      <c r="M20" s="110" t="e">
        <v>#VALUE!</v>
      </c>
      <c r="N20" s="6"/>
      <c r="O20" s="102">
        <v>0.9342754629629637</v>
      </c>
      <c r="P20" s="103">
        <v>0.7778356481481481</v>
      </c>
      <c r="Q20" s="106">
        <v>0.034722222222222224</v>
      </c>
      <c r="R20" s="110" t="e">
        <v>#VALUE!</v>
      </c>
      <c r="S20" s="6"/>
      <c r="T20" s="110">
        <v>2.2</v>
      </c>
      <c r="U20" s="20">
        <v>7</v>
      </c>
    </row>
    <row r="21" spans="1:21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0.9323715277777785</v>
      </c>
      <c r="F21" s="167">
        <v>0.9324108796296297</v>
      </c>
      <c r="G21" s="187">
        <v>3.935185185111045E-05</v>
      </c>
      <c r="H21" s="166">
        <v>3.4</v>
      </c>
      <c r="I21" s="6"/>
      <c r="J21" s="186">
        <v>0.934265046296297</v>
      </c>
      <c r="K21" s="167">
        <v>0.7776041666666668</v>
      </c>
      <c r="L21" s="187">
        <v>0.034722222222222224</v>
      </c>
      <c r="M21" s="166" t="e">
        <v>#VALUE!</v>
      </c>
      <c r="N21" s="6"/>
      <c r="O21" s="186">
        <v>0.934622685185186</v>
      </c>
      <c r="P21" s="167">
        <v>0.7778356481481481</v>
      </c>
      <c r="Q21" s="187">
        <v>0.034722222222222224</v>
      </c>
      <c r="R21" s="166" t="e">
        <v>#VALUE!</v>
      </c>
      <c r="S21" s="6"/>
      <c r="T21" s="166">
        <v>3.4</v>
      </c>
      <c r="U21" s="188">
        <v>11</v>
      </c>
    </row>
    <row r="22" spans="1:21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0.9327187500000008</v>
      </c>
      <c r="F22" s="103">
        <v>0.9329490740740741</v>
      </c>
      <c r="G22" s="106">
        <v>0.00023032407407330702</v>
      </c>
      <c r="H22" s="110">
        <v>19.9</v>
      </c>
      <c r="I22" s="6"/>
      <c r="J22" s="102">
        <v>0.9346122685185193</v>
      </c>
      <c r="K22" s="103">
        <v>0.7776041666666668</v>
      </c>
      <c r="L22" s="106">
        <v>0.034722222222222224</v>
      </c>
      <c r="M22" s="110" t="e">
        <v>#VALUE!</v>
      </c>
      <c r="N22" s="6"/>
      <c r="O22" s="102">
        <v>0.9349699074074083</v>
      </c>
      <c r="P22" s="103">
        <v>0.7778356481481481</v>
      </c>
      <c r="Q22" s="106">
        <v>0.034722222222222224</v>
      </c>
      <c r="R22" s="110" t="e">
        <v>#VALUE!</v>
      </c>
      <c r="S22" s="6"/>
      <c r="T22" s="110">
        <v>19.9</v>
      </c>
      <c r="U22" s="20">
        <v>19</v>
      </c>
    </row>
    <row r="23" spans="1:21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0.9330659722222231</v>
      </c>
      <c r="F23" s="167">
        <v>0.9330208333333334</v>
      </c>
      <c r="G23" s="187">
        <v>4.51388888896842E-05</v>
      </c>
      <c r="H23" s="166">
        <v>-3.9</v>
      </c>
      <c r="I23" s="6"/>
      <c r="J23" s="186">
        <v>0.9349594907407416</v>
      </c>
      <c r="K23" s="167">
        <v>0.7776041666666668</v>
      </c>
      <c r="L23" s="187">
        <v>0.034722222222222224</v>
      </c>
      <c r="M23" s="166" t="e">
        <v>#VALUE!</v>
      </c>
      <c r="N23" s="6"/>
      <c r="O23" s="186">
        <v>0.9353171296296305</v>
      </c>
      <c r="P23" s="167">
        <v>0.7778356481481481</v>
      </c>
      <c r="Q23" s="187">
        <v>0.034722222222222224</v>
      </c>
      <c r="R23" s="166" t="e">
        <v>#VALUE!</v>
      </c>
      <c r="S23" s="6"/>
      <c r="T23" s="166">
        <v>3.9</v>
      </c>
      <c r="U23" s="188">
        <v>12</v>
      </c>
    </row>
    <row r="24" spans="1:21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0.9334131944444454</v>
      </c>
      <c r="F24" s="103">
        <v>0.9339976851851852</v>
      </c>
      <c r="G24" s="106">
        <v>0.0005844907407398514</v>
      </c>
      <c r="H24" s="110">
        <v>50.5</v>
      </c>
      <c r="I24" s="6"/>
      <c r="J24" s="102">
        <v>0.9353067129629639</v>
      </c>
      <c r="K24" s="103">
        <v>0.7776041666666668</v>
      </c>
      <c r="L24" s="106">
        <v>0.034722222222222224</v>
      </c>
      <c r="M24" s="110" t="e">
        <v>#VALUE!</v>
      </c>
      <c r="N24" s="6"/>
      <c r="O24" s="102">
        <v>0.9356643518518528</v>
      </c>
      <c r="P24" s="103">
        <v>0.7778356481481481</v>
      </c>
      <c r="Q24" s="106">
        <v>0.034722222222222224</v>
      </c>
      <c r="R24" s="110" t="e">
        <v>#VALUE!</v>
      </c>
      <c r="S24" s="6"/>
      <c r="T24" s="110">
        <v>50.5</v>
      </c>
      <c r="U24" s="20">
        <v>28</v>
      </c>
    </row>
    <row r="25" spans="1:21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0.9337604166666676</v>
      </c>
      <c r="F25" s="167">
        <v>0.9340219907407408</v>
      </c>
      <c r="G25" s="187">
        <v>0.00026157407407312316</v>
      </c>
      <c r="H25" s="166">
        <v>22.6</v>
      </c>
      <c r="I25" s="6"/>
      <c r="J25" s="186">
        <v>0.9356539351851861</v>
      </c>
      <c r="K25" s="167">
        <v>0.7776041666666668</v>
      </c>
      <c r="L25" s="187">
        <v>0.034722222222222224</v>
      </c>
      <c r="M25" s="166" t="e">
        <v>#VALUE!</v>
      </c>
      <c r="N25" s="6"/>
      <c r="O25" s="186">
        <v>0.9360115740740751</v>
      </c>
      <c r="P25" s="167">
        <v>0.7778356481481481</v>
      </c>
      <c r="Q25" s="187">
        <v>0.034722222222222224</v>
      </c>
      <c r="R25" s="166" t="e">
        <v>#VALUE!</v>
      </c>
      <c r="S25" s="6"/>
      <c r="T25" s="166">
        <v>22.6</v>
      </c>
      <c r="U25" s="188">
        <v>21</v>
      </c>
    </row>
    <row r="26" spans="1:21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0.9341076388888899</v>
      </c>
      <c r="F26" s="103">
        <v>0.9341793981481482</v>
      </c>
      <c r="G26" s="106">
        <v>7.175925925828608E-05</v>
      </c>
      <c r="H26" s="110">
        <v>6.2</v>
      </c>
      <c r="I26" s="6"/>
      <c r="J26" s="102">
        <v>0.9360011574074084</v>
      </c>
      <c r="K26" s="103">
        <v>0.7776041666666668</v>
      </c>
      <c r="L26" s="106">
        <v>0.034722222222222224</v>
      </c>
      <c r="M26" s="110" t="e">
        <v>#VALUE!</v>
      </c>
      <c r="N26" s="6"/>
      <c r="O26" s="102">
        <v>0.9363587962962974</v>
      </c>
      <c r="P26" s="103">
        <v>0.7778356481481481</v>
      </c>
      <c r="Q26" s="106">
        <v>0.034722222222222224</v>
      </c>
      <c r="R26" s="110" t="e">
        <v>#VALUE!</v>
      </c>
      <c r="S26" s="6"/>
      <c r="T26" s="110">
        <v>6.2</v>
      </c>
      <c r="U26" s="20">
        <v>16</v>
      </c>
    </row>
    <row r="27" spans="1:21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0.9344548611111122</v>
      </c>
      <c r="F27" s="167"/>
      <c r="G27" s="187" t="s">
        <v>25</v>
      </c>
      <c r="H27" s="166">
        <v>300</v>
      </c>
      <c r="I27" s="6"/>
      <c r="J27" s="186">
        <v>0.9363483796296307</v>
      </c>
      <c r="K27" s="167">
        <v>0.7776041666666668</v>
      </c>
      <c r="L27" s="187">
        <v>0.034722222222222224</v>
      </c>
      <c r="M27" s="166" t="e">
        <v>#VALUE!</v>
      </c>
      <c r="N27" s="6"/>
      <c r="O27" s="186">
        <v>0.9367060185185196</v>
      </c>
      <c r="P27" s="167">
        <v>0.7778356481481481</v>
      </c>
      <c r="Q27" s="187">
        <v>0.034722222222222224</v>
      </c>
      <c r="R27" s="166" t="e">
        <v>#VALUE!</v>
      </c>
      <c r="S27" s="6"/>
      <c r="T27" s="166">
        <v>300</v>
      </c>
      <c r="U27" s="188">
        <v>32</v>
      </c>
    </row>
    <row r="28" spans="1:21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0.9348020833333345</v>
      </c>
      <c r="F28" s="103">
        <v>0.9347939814814815</v>
      </c>
      <c r="G28" s="106">
        <v>8.10185185295964E-06</v>
      </c>
      <c r="H28" s="110">
        <v>-0.7</v>
      </c>
      <c r="I28" s="6"/>
      <c r="J28" s="102">
        <v>0.936695601851853</v>
      </c>
      <c r="K28" s="103">
        <v>0.7776041666666668</v>
      </c>
      <c r="L28" s="106">
        <v>0.034722222222222224</v>
      </c>
      <c r="M28" s="110" t="e">
        <v>#VALUE!</v>
      </c>
      <c r="N28" s="6"/>
      <c r="O28" s="102">
        <v>0.9370532407407419</v>
      </c>
      <c r="P28" s="103">
        <v>0.7778356481481481</v>
      </c>
      <c r="Q28" s="106">
        <v>0.034722222222222224</v>
      </c>
      <c r="R28" s="110" t="e">
        <v>#VALUE!</v>
      </c>
      <c r="S28" s="6"/>
      <c r="T28" s="110">
        <v>0.7</v>
      </c>
      <c r="U28" s="20">
        <v>2</v>
      </c>
    </row>
    <row r="29" spans="1:21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0.9351493055555568</v>
      </c>
      <c r="F29" s="167"/>
      <c r="G29" s="187" t="s">
        <v>25</v>
      </c>
      <c r="H29" s="166">
        <v>300</v>
      </c>
      <c r="I29" s="6"/>
      <c r="J29" s="186">
        <v>0.9370428240740752</v>
      </c>
      <c r="K29" s="167">
        <v>0.7776041666666668</v>
      </c>
      <c r="L29" s="187">
        <v>0.034722222222222224</v>
      </c>
      <c r="M29" s="166" t="e">
        <v>#VALUE!</v>
      </c>
      <c r="N29" s="6"/>
      <c r="O29" s="186">
        <v>0.9374004629629642</v>
      </c>
      <c r="P29" s="167">
        <v>0.7778356481481481</v>
      </c>
      <c r="Q29" s="187">
        <v>0.034722222222222224</v>
      </c>
      <c r="R29" s="166" t="e">
        <v>#VALUE!</v>
      </c>
      <c r="S29" s="6"/>
      <c r="T29" s="166">
        <v>300</v>
      </c>
      <c r="U29" s="188">
        <v>32</v>
      </c>
    </row>
    <row r="30" spans="1:21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0.935496527777779</v>
      </c>
      <c r="F30" s="103">
        <v>0.9376585648148148</v>
      </c>
      <c r="G30" s="106">
        <v>0.002162037037035769</v>
      </c>
      <c r="H30" s="110">
        <v>180</v>
      </c>
      <c r="I30" s="6"/>
      <c r="J30" s="102">
        <v>0.9373900462962975</v>
      </c>
      <c r="K30" s="103">
        <v>0.7776041666666668</v>
      </c>
      <c r="L30" s="106">
        <v>0.034722222222222224</v>
      </c>
      <c r="M30" s="110" t="e">
        <v>#VALUE!</v>
      </c>
      <c r="N30" s="6"/>
      <c r="O30" s="102">
        <v>0.9377476851851865</v>
      </c>
      <c r="P30" s="103">
        <v>0.7778356481481481</v>
      </c>
      <c r="Q30" s="106">
        <v>0.034722222222222224</v>
      </c>
      <c r="R30" s="110" t="e">
        <v>#VALUE!</v>
      </c>
      <c r="S30" s="6"/>
      <c r="T30" s="110">
        <v>180</v>
      </c>
      <c r="U30" s="20">
        <v>30</v>
      </c>
    </row>
    <row r="31" spans="1:21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0.9359525462962963</v>
      </c>
      <c r="F31" s="167">
        <v>0.9361354166666667</v>
      </c>
      <c r="G31" s="187">
        <v>0.00018287037037034715</v>
      </c>
      <c r="H31" s="166">
        <v>15.8</v>
      </c>
      <c r="I31" s="6"/>
      <c r="J31" s="186">
        <v>0.9378912037037038</v>
      </c>
      <c r="K31" s="167">
        <v>0.7776041666666668</v>
      </c>
      <c r="L31" s="187">
        <v>0.034722222222222224</v>
      </c>
      <c r="M31" s="166" t="e">
        <v>#VALUE!</v>
      </c>
      <c r="N31" s="6"/>
      <c r="O31" s="186">
        <v>0.9382581018518519</v>
      </c>
      <c r="P31" s="167">
        <v>0.7778356481481481</v>
      </c>
      <c r="Q31" s="187">
        <v>0.034722222222222224</v>
      </c>
      <c r="R31" s="166" t="e">
        <v>#VALUE!</v>
      </c>
      <c r="S31" s="6"/>
      <c r="T31" s="166">
        <v>15.8</v>
      </c>
      <c r="U31" s="188">
        <v>18</v>
      </c>
    </row>
    <row r="32" spans="1:21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0.9362997685185186</v>
      </c>
      <c r="F32" s="103">
        <v>0.9369814814814815</v>
      </c>
      <c r="G32" s="106">
        <v>0.0006817129629629326</v>
      </c>
      <c r="H32" s="110">
        <v>58.9</v>
      </c>
      <c r="I32" s="6"/>
      <c r="J32" s="102">
        <v>0.9382384259259261</v>
      </c>
      <c r="K32" s="103">
        <v>0.7776041666666668</v>
      </c>
      <c r="L32" s="106">
        <v>0.034722222222222224</v>
      </c>
      <c r="M32" s="110" t="e">
        <v>#VALUE!</v>
      </c>
      <c r="N32" s="6"/>
      <c r="O32" s="102">
        <v>0.9386053240740742</v>
      </c>
      <c r="P32" s="103">
        <v>0.7778356481481481</v>
      </c>
      <c r="Q32" s="106">
        <v>0.034722222222222224</v>
      </c>
      <c r="R32" s="110" t="e">
        <v>#VALUE!</v>
      </c>
      <c r="S32" s="6"/>
      <c r="T32" s="110">
        <v>58.9</v>
      </c>
      <c r="U32" s="20">
        <v>29</v>
      </c>
    </row>
    <row r="33" spans="1:21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0.9366469907407409</v>
      </c>
      <c r="F33" s="167">
        <v>0.936582175925926</v>
      </c>
      <c r="G33" s="187">
        <v>6.481481481490636E-05</v>
      </c>
      <c r="H33" s="166">
        <v>-5.6</v>
      </c>
      <c r="I33" s="6"/>
      <c r="J33" s="186">
        <v>0.9385856481481484</v>
      </c>
      <c r="K33" s="167">
        <v>0.7776041666666668</v>
      </c>
      <c r="L33" s="187">
        <v>0.034722222222222224</v>
      </c>
      <c r="M33" s="166" t="e">
        <v>#VALUE!</v>
      </c>
      <c r="N33" s="6"/>
      <c r="O33" s="186">
        <v>0.9389525462962964</v>
      </c>
      <c r="P33" s="167">
        <v>0.7778356481481481</v>
      </c>
      <c r="Q33" s="187">
        <v>0.034722222222222224</v>
      </c>
      <c r="R33" s="166" t="e">
        <v>#VALUE!</v>
      </c>
      <c r="S33" s="6"/>
      <c r="T33" s="166">
        <v>5.6</v>
      </c>
      <c r="U33" s="188">
        <v>14</v>
      </c>
    </row>
    <row r="34" spans="1:21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0.9369942129629631</v>
      </c>
      <c r="F34" s="103"/>
      <c r="G34" s="106" t="s">
        <v>25</v>
      </c>
      <c r="H34" s="110">
        <v>300</v>
      </c>
      <c r="I34" s="6"/>
      <c r="J34" s="102">
        <v>0.9389328703703707</v>
      </c>
      <c r="K34" s="103">
        <v>0.7776041666666668</v>
      </c>
      <c r="L34" s="106">
        <v>0.034722222222222224</v>
      </c>
      <c r="M34" s="110" t="e">
        <v>#VALUE!</v>
      </c>
      <c r="N34" s="6"/>
      <c r="O34" s="102">
        <v>0.9392997685185187</v>
      </c>
      <c r="P34" s="103">
        <v>0.7778356481481481</v>
      </c>
      <c r="Q34" s="106">
        <v>0.034722222222222224</v>
      </c>
      <c r="R34" s="110" t="e">
        <v>#VALUE!</v>
      </c>
      <c r="S34" s="6"/>
      <c r="T34" s="110">
        <v>300</v>
      </c>
      <c r="U34" s="20">
        <v>32</v>
      </c>
    </row>
    <row r="35" spans="1:21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0.9373414351851854</v>
      </c>
      <c r="F35" s="167">
        <v>0.9372731481481482</v>
      </c>
      <c r="G35" s="187">
        <v>6.828703703720684E-05</v>
      </c>
      <c r="H35" s="166">
        <v>-5.9</v>
      </c>
      <c r="I35" s="6"/>
      <c r="J35" s="186">
        <v>0.9392800925925929</v>
      </c>
      <c r="K35" s="167">
        <v>0.7776041666666668</v>
      </c>
      <c r="L35" s="187">
        <v>0.034722222222222224</v>
      </c>
      <c r="M35" s="166" t="e">
        <v>#VALUE!</v>
      </c>
      <c r="N35" s="6"/>
      <c r="O35" s="186">
        <v>0.939646990740741</v>
      </c>
      <c r="P35" s="167">
        <v>0.7778356481481481</v>
      </c>
      <c r="Q35" s="187">
        <v>0.034722222222222224</v>
      </c>
      <c r="R35" s="166" t="e">
        <v>#VALUE!</v>
      </c>
      <c r="S35" s="6"/>
      <c r="T35" s="166">
        <v>5.9</v>
      </c>
      <c r="U35" s="188">
        <v>15</v>
      </c>
    </row>
    <row r="36" spans="1:21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0.9376886574074077</v>
      </c>
      <c r="F36" s="103">
        <v>0.9376354166666667</v>
      </c>
      <c r="G36" s="106">
        <v>5.324074074097851E-05</v>
      </c>
      <c r="H36" s="110">
        <v>-4.6</v>
      </c>
      <c r="I36" s="6"/>
      <c r="J36" s="102">
        <v>0.9396273148148152</v>
      </c>
      <c r="K36" s="103">
        <v>0.7776041666666668</v>
      </c>
      <c r="L36" s="106">
        <v>0.034722222222222224</v>
      </c>
      <c r="M36" s="110" t="e">
        <v>#VALUE!</v>
      </c>
      <c r="N36" s="6"/>
      <c r="O36" s="102">
        <v>0.9399942129629633</v>
      </c>
      <c r="P36" s="103">
        <v>0.7778356481481481</v>
      </c>
      <c r="Q36" s="106">
        <v>0.034722222222222224</v>
      </c>
      <c r="R36" s="110" t="e">
        <v>#VALUE!</v>
      </c>
      <c r="S36" s="6"/>
      <c r="T36" s="110">
        <v>4.6</v>
      </c>
      <c r="U36" s="20">
        <v>13</v>
      </c>
    </row>
    <row r="37" spans="1:21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0.93803587962963</v>
      </c>
      <c r="F37" s="167">
        <v>0.9412349537037037</v>
      </c>
      <c r="G37" s="187">
        <v>0.0031990740740737156</v>
      </c>
      <c r="H37" s="166">
        <v>180</v>
      </c>
      <c r="I37" s="6"/>
      <c r="J37" s="186">
        <v>0.9399745370370375</v>
      </c>
      <c r="K37" s="167">
        <v>0.7776041666666668</v>
      </c>
      <c r="L37" s="187">
        <v>0.034722222222222224</v>
      </c>
      <c r="M37" s="166" t="e">
        <v>#VALUE!</v>
      </c>
      <c r="N37" s="6"/>
      <c r="O37" s="186">
        <v>0.9403414351851855</v>
      </c>
      <c r="P37" s="167">
        <v>0.7778356481481481</v>
      </c>
      <c r="Q37" s="187">
        <v>0.034722222222222224</v>
      </c>
      <c r="R37" s="166" t="e">
        <v>#VALUE!</v>
      </c>
      <c r="S37" s="6"/>
      <c r="T37" s="166">
        <v>180</v>
      </c>
      <c r="U37" s="188">
        <v>30</v>
      </c>
    </row>
    <row r="38" spans="1:21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0.9383831018518523</v>
      </c>
      <c r="F38" s="103"/>
      <c r="G38" s="106" t="s">
        <v>25</v>
      </c>
      <c r="H38" s="110">
        <v>300</v>
      </c>
      <c r="I38" s="6"/>
      <c r="J38" s="102">
        <v>0.9403217592592598</v>
      </c>
      <c r="K38" s="103">
        <v>0.7776041666666668</v>
      </c>
      <c r="L38" s="106">
        <v>0.034722222222222224</v>
      </c>
      <c r="M38" s="110" t="e">
        <v>#VALUE!</v>
      </c>
      <c r="N38" s="6"/>
      <c r="O38" s="102">
        <v>0.9406886574074078</v>
      </c>
      <c r="P38" s="103">
        <v>0.7778356481481481</v>
      </c>
      <c r="Q38" s="106">
        <v>0.034722222222222224</v>
      </c>
      <c r="R38" s="110" t="e">
        <v>#VALUE!</v>
      </c>
      <c r="S38" s="6"/>
      <c r="T38" s="110">
        <v>300</v>
      </c>
      <c r="U38" s="20">
        <v>32</v>
      </c>
    </row>
    <row r="39" spans="1:21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0.9387303240740745</v>
      </c>
      <c r="F39" s="167"/>
      <c r="G39" s="187" t="s">
        <v>25</v>
      </c>
      <c r="H39" s="166">
        <v>300</v>
      </c>
      <c r="I39" s="6"/>
      <c r="J39" s="186">
        <v>0.940668981481482</v>
      </c>
      <c r="K39" s="167">
        <v>0.7776041666666668</v>
      </c>
      <c r="L39" s="187">
        <v>0.034722222222222224</v>
      </c>
      <c r="M39" s="166" t="e">
        <v>#VALUE!</v>
      </c>
      <c r="N39" s="6"/>
      <c r="O39" s="186">
        <v>0.9410358796296301</v>
      </c>
      <c r="P39" s="167">
        <v>0.7778356481481481</v>
      </c>
      <c r="Q39" s="187">
        <v>0.034722222222222224</v>
      </c>
      <c r="R39" s="166" t="e">
        <v>#VALUE!</v>
      </c>
      <c r="S39" s="6"/>
      <c r="T39" s="166">
        <v>300</v>
      </c>
      <c r="U39" s="188">
        <v>32</v>
      </c>
    </row>
    <row r="40" spans="1:21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0.9390775462962968</v>
      </c>
      <c r="F40" s="103">
        <v>0.9394224537037037</v>
      </c>
      <c r="G40" s="106">
        <v>0.0003449074074068914</v>
      </c>
      <c r="H40" s="110">
        <v>29.8</v>
      </c>
      <c r="I40" s="6"/>
      <c r="J40" s="102">
        <v>0.9410162037037043</v>
      </c>
      <c r="K40" s="103">
        <v>0.7776041666666668</v>
      </c>
      <c r="L40" s="106">
        <v>0.034722222222222224</v>
      </c>
      <c r="M40" s="110" t="e">
        <v>#VALUE!</v>
      </c>
      <c r="N40" s="6"/>
      <c r="O40" s="102">
        <v>0.9413831018518524</v>
      </c>
      <c r="P40" s="103">
        <v>0.7778356481481481</v>
      </c>
      <c r="Q40" s="106">
        <v>0.034722222222222224</v>
      </c>
      <c r="R40" s="110" t="e">
        <v>#VALUE!</v>
      </c>
      <c r="S40" s="6"/>
      <c r="T40" s="110">
        <v>29.8</v>
      </c>
      <c r="U40" s="20">
        <v>23</v>
      </c>
    </row>
    <row r="41" spans="1:21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0.9394247685185191</v>
      </c>
      <c r="F41" s="167"/>
      <c r="G41" s="187" t="s">
        <v>25</v>
      </c>
      <c r="H41" s="166">
        <v>300</v>
      </c>
      <c r="I41" s="6"/>
      <c r="J41" s="186">
        <v>0.9413634259259266</v>
      </c>
      <c r="K41" s="167">
        <v>0.7776041666666668</v>
      </c>
      <c r="L41" s="187">
        <v>0.034722222222222224</v>
      </c>
      <c r="M41" s="166" t="e">
        <v>#VALUE!</v>
      </c>
      <c r="N41" s="6"/>
      <c r="O41" s="186">
        <v>0.9417303240740746</v>
      </c>
      <c r="P41" s="167">
        <v>0.7778356481481481</v>
      </c>
      <c r="Q41" s="187">
        <v>0.034722222222222224</v>
      </c>
      <c r="R41" s="166" t="e">
        <v>#VALUE!</v>
      </c>
      <c r="S41" s="6"/>
      <c r="T41" s="166">
        <v>300</v>
      </c>
      <c r="U41" s="188">
        <v>32</v>
      </c>
    </row>
    <row r="42" spans="1:21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0.9397719907407414</v>
      </c>
      <c r="F42" s="103">
        <v>0.9395219907407407</v>
      </c>
      <c r="G42" s="106">
        <v>0.0002500000000006386</v>
      </c>
      <c r="H42" s="110">
        <v>-21.6</v>
      </c>
      <c r="I42" s="6"/>
      <c r="J42" s="102">
        <v>0.9417106481481489</v>
      </c>
      <c r="K42" s="103">
        <v>0.7776041666666668</v>
      </c>
      <c r="L42" s="106">
        <v>0.034722222222222224</v>
      </c>
      <c r="M42" s="110" t="e">
        <v>#VALUE!</v>
      </c>
      <c r="N42" s="6"/>
      <c r="O42" s="102">
        <v>0.9420775462962969</v>
      </c>
      <c r="P42" s="103">
        <v>0.7778356481481481</v>
      </c>
      <c r="Q42" s="106">
        <v>0.034722222222222224</v>
      </c>
      <c r="R42" s="110" t="e">
        <v>#VALUE!</v>
      </c>
      <c r="S42" s="6"/>
      <c r="T42" s="110">
        <v>21.6</v>
      </c>
      <c r="U42" s="20">
        <v>20</v>
      </c>
    </row>
    <row r="43" spans="1:21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0.9401192129629636</v>
      </c>
      <c r="F43" s="167"/>
      <c r="G43" s="187" t="s">
        <v>25</v>
      </c>
      <c r="H43" s="166">
        <v>300</v>
      </c>
      <c r="I43" s="6"/>
      <c r="J43" s="186">
        <v>0.9420578703703711</v>
      </c>
      <c r="K43" s="167">
        <v>0.7776041666666668</v>
      </c>
      <c r="L43" s="187">
        <v>0.034722222222222224</v>
      </c>
      <c r="M43" s="166" t="e">
        <v>#VALUE!</v>
      </c>
      <c r="N43" s="6"/>
      <c r="O43" s="186">
        <v>0.9424247685185192</v>
      </c>
      <c r="P43" s="167">
        <v>0.7778356481481481</v>
      </c>
      <c r="Q43" s="187">
        <v>0.034722222222222224</v>
      </c>
      <c r="R43" s="166" t="e">
        <v>#VALUE!</v>
      </c>
      <c r="S43" s="6"/>
      <c r="T43" s="166">
        <v>300</v>
      </c>
      <c r="U43" s="188">
        <v>32</v>
      </c>
    </row>
    <row r="44" spans="1:21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0.9404664351851859</v>
      </c>
      <c r="F44" s="103"/>
      <c r="G44" s="106" t="s">
        <v>25</v>
      </c>
      <c r="H44" s="110">
        <v>300</v>
      </c>
      <c r="I44" s="6"/>
      <c r="J44" s="102">
        <v>0.9424050925925934</v>
      </c>
      <c r="K44" s="103">
        <v>0.7776041666666668</v>
      </c>
      <c r="L44" s="106">
        <v>0.034722222222222224</v>
      </c>
      <c r="M44" s="110" t="e">
        <v>#VALUE!</v>
      </c>
      <c r="N44" s="6"/>
      <c r="O44" s="102">
        <v>0.9427719907407415</v>
      </c>
      <c r="P44" s="103">
        <v>0.7778356481481481</v>
      </c>
      <c r="Q44" s="106">
        <v>0.034722222222222224</v>
      </c>
      <c r="R44" s="110" t="e">
        <v>#VALUE!</v>
      </c>
      <c r="S44" s="6"/>
      <c r="T44" s="110">
        <v>300</v>
      </c>
      <c r="U44" s="20">
        <v>32</v>
      </c>
    </row>
    <row r="45" spans="1:21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0.9408136574074082</v>
      </c>
      <c r="F45" s="167">
        <v>0.9412777777777778</v>
      </c>
      <c r="G45" s="187">
        <v>0.00046412037036958065</v>
      </c>
      <c r="H45" s="166">
        <v>40.1</v>
      </c>
      <c r="I45" s="6"/>
      <c r="J45" s="186">
        <v>0.9427523148148157</v>
      </c>
      <c r="K45" s="167">
        <v>0.7776041666666668</v>
      </c>
      <c r="L45" s="187">
        <v>0.034722222222222224</v>
      </c>
      <c r="M45" s="166" t="e">
        <v>#VALUE!</v>
      </c>
      <c r="N45" s="6"/>
      <c r="O45" s="186">
        <v>0.9431192129629637</v>
      </c>
      <c r="P45" s="167">
        <v>0.7778356481481481</v>
      </c>
      <c r="Q45" s="187">
        <v>0.034722222222222224</v>
      </c>
      <c r="R45" s="166" t="e">
        <v>#VALUE!</v>
      </c>
      <c r="S45" s="6"/>
      <c r="T45" s="166">
        <v>40.1</v>
      </c>
      <c r="U45" s="188">
        <v>25</v>
      </c>
    </row>
    <row r="46" spans="1:21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0.9411608796296305</v>
      </c>
      <c r="F46" s="103"/>
      <c r="G46" s="106" t="s">
        <v>25</v>
      </c>
      <c r="H46" s="110">
        <v>300</v>
      </c>
      <c r="I46" s="6"/>
      <c r="J46" s="102">
        <v>0.943099537037038</v>
      </c>
      <c r="K46" s="103">
        <v>0.7776041666666668</v>
      </c>
      <c r="L46" s="106">
        <v>0.034722222222222224</v>
      </c>
      <c r="M46" s="110" t="e">
        <v>#VALUE!</v>
      </c>
      <c r="N46" s="6"/>
      <c r="O46" s="102">
        <v>0.943466435185186</v>
      </c>
      <c r="P46" s="103">
        <v>0.7778356481481481</v>
      </c>
      <c r="Q46" s="106">
        <v>0.034722222222222224</v>
      </c>
      <c r="R46" s="110" t="e">
        <v>#VALUE!</v>
      </c>
      <c r="S46" s="6"/>
      <c r="T46" s="110">
        <v>300</v>
      </c>
      <c r="U46" s="20">
        <v>32</v>
      </c>
    </row>
    <row r="47" spans="1:21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0.9415081018518527</v>
      </c>
      <c r="F47" s="167">
        <v>0.9419143518518519</v>
      </c>
      <c r="G47" s="187">
        <v>0.0004062499999991642</v>
      </c>
      <c r="H47" s="166">
        <v>35.1</v>
      </c>
      <c r="I47" s="6"/>
      <c r="J47" s="186">
        <v>0.9434467592592602</v>
      </c>
      <c r="K47" s="167">
        <v>0.7776041666666668</v>
      </c>
      <c r="L47" s="187">
        <v>0.034722222222222224</v>
      </c>
      <c r="M47" s="166" t="e">
        <v>#VALUE!</v>
      </c>
      <c r="N47" s="6"/>
      <c r="O47" s="186">
        <v>0.9438136574074083</v>
      </c>
      <c r="P47" s="167">
        <v>0.7778356481481481</v>
      </c>
      <c r="Q47" s="187">
        <v>0.034722222222222224</v>
      </c>
      <c r="R47" s="166" t="e">
        <v>#VALUE!</v>
      </c>
      <c r="S47" s="6"/>
      <c r="T47" s="166">
        <v>35.1</v>
      </c>
      <c r="U47" s="188">
        <v>24</v>
      </c>
    </row>
    <row r="48" spans="1:21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0.941855324074075</v>
      </c>
      <c r="F48" s="103">
        <v>0.9418842592592593</v>
      </c>
      <c r="G48" s="106">
        <v>2.8935185184320034E-05</v>
      </c>
      <c r="H48" s="110">
        <v>2.5</v>
      </c>
      <c r="I48" s="6"/>
      <c r="J48" s="102">
        <v>0.9437939814814825</v>
      </c>
      <c r="K48" s="103">
        <v>0.7776041666666668</v>
      </c>
      <c r="L48" s="106">
        <v>0.034722222222222224</v>
      </c>
      <c r="M48" s="110" t="e">
        <v>#VALUE!</v>
      </c>
      <c r="N48" s="6"/>
      <c r="O48" s="102">
        <v>0.9441608796296306</v>
      </c>
      <c r="P48" s="103">
        <v>0.7778356481481481</v>
      </c>
      <c r="Q48" s="106">
        <v>0.034722222222222224</v>
      </c>
      <c r="R48" s="110" t="e">
        <v>#VALUE!</v>
      </c>
      <c r="S48" s="6"/>
      <c r="T48" s="110">
        <v>2.5</v>
      </c>
      <c r="U48" s="20">
        <v>9</v>
      </c>
    </row>
    <row r="49" spans="1:21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0.9422025462962973</v>
      </c>
      <c r="F49" s="167"/>
      <c r="G49" s="187" t="s">
        <v>25</v>
      </c>
      <c r="H49" s="166">
        <v>300</v>
      </c>
      <c r="I49" s="6"/>
      <c r="J49" s="186">
        <v>0.9441412037037048</v>
      </c>
      <c r="K49" s="167">
        <v>0.7776041666666668</v>
      </c>
      <c r="L49" s="187">
        <v>0.034722222222222224</v>
      </c>
      <c r="M49" s="166" t="e">
        <v>#VALUE!</v>
      </c>
      <c r="N49" s="6"/>
      <c r="O49" s="186">
        <v>0.9445081018518529</v>
      </c>
      <c r="P49" s="167">
        <v>0.7778356481481481</v>
      </c>
      <c r="Q49" s="187">
        <v>0.034722222222222224</v>
      </c>
      <c r="R49" s="166" t="e">
        <v>#VALUE!</v>
      </c>
      <c r="S49" s="6"/>
      <c r="T49" s="166">
        <v>300</v>
      </c>
      <c r="U49" s="188">
        <v>32</v>
      </c>
    </row>
    <row r="50" spans="1:21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0.9425497685185196</v>
      </c>
      <c r="F50" s="103"/>
      <c r="G50" s="106" t="s">
        <v>25</v>
      </c>
      <c r="H50" s="110">
        <v>300</v>
      </c>
      <c r="I50" s="6"/>
      <c r="J50" s="102">
        <v>0.9444884259259271</v>
      </c>
      <c r="K50" s="103">
        <v>0.7776041666666668</v>
      </c>
      <c r="L50" s="106">
        <v>0.034722222222222224</v>
      </c>
      <c r="M50" s="110" t="e">
        <v>#VALUE!</v>
      </c>
      <c r="N50" s="6"/>
      <c r="O50" s="102">
        <v>0.9448553240740751</v>
      </c>
      <c r="P50" s="103">
        <v>0.7778356481481481</v>
      </c>
      <c r="Q50" s="106">
        <v>0.034722222222222224</v>
      </c>
      <c r="R50" s="110" t="e">
        <v>#VALUE!</v>
      </c>
      <c r="S50" s="6"/>
      <c r="T50" s="110">
        <v>300</v>
      </c>
      <c r="U50" s="20">
        <v>32</v>
      </c>
    </row>
    <row r="51" spans="1:21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0.9428969907407418</v>
      </c>
      <c r="F51" s="167"/>
      <c r="G51" s="187" t="s">
        <v>25</v>
      </c>
      <c r="H51" s="166">
        <v>300</v>
      </c>
      <c r="I51" s="6"/>
      <c r="J51" s="186">
        <v>0.9448356481481494</v>
      </c>
      <c r="K51" s="167">
        <v>0.7776041666666668</v>
      </c>
      <c r="L51" s="187">
        <v>0.034722222222222224</v>
      </c>
      <c r="M51" s="166" t="e">
        <v>#VALUE!</v>
      </c>
      <c r="N51" s="6"/>
      <c r="O51" s="186">
        <v>0.9452025462962974</v>
      </c>
      <c r="P51" s="167">
        <v>0.7778356481481481</v>
      </c>
      <c r="Q51" s="187">
        <v>0.034722222222222224</v>
      </c>
      <c r="R51" s="166" t="e">
        <v>#VALUE!</v>
      </c>
      <c r="S51" s="6"/>
      <c r="T51" s="166">
        <v>300</v>
      </c>
      <c r="U51" s="188">
        <v>32</v>
      </c>
    </row>
    <row r="52" spans="1:21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0.9432442129629641</v>
      </c>
      <c r="F52" s="103"/>
      <c r="G52" s="106" t="s">
        <v>25</v>
      </c>
      <c r="H52" s="110">
        <v>300</v>
      </c>
      <c r="I52" s="6"/>
      <c r="J52" s="102">
        <v>0.9451828703703716</v>
      </c>
      <c r="K52" s="103">
        <v>0.7776041666666668</v>
      </c>
      <c r="L52" s="106">
        <v>0.034722222222222224</v>
      </c>
      <c r="M52" s="110" t="e">
        <v>#VALUE!</v>
      </c>
      <c r="N52" s="6"/>
      <c r="O52" s="102">
        <v>0.9455497685185197</v>
      </c>
      <c r="P52" s="103">
        <v>0.7778356481481481</v>
      </c>
      <c r="Q52" s="106">
        <v>0.034722222222222224</v>
      </c>
      <c r="R52" s="110" t="e">
        <v>#VALUE!</v>
      </c>
      <c r="S52" s="6"/>
      <c r="T52" s="110">
        <v>300</v>
      </c>
      <c r="U52" s="20">
        <v>32</v>
      </c>
    </row>
    <row r="53" spans="1:21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0.9435914351851864</v>
      </c>
      <c r="F53" s="167"/>
      <c r="G53" s="187" t="s">
        <v>25</v>
      </c>
      <c r="H53" s="166">
        <v>300</v>
      </c>
      <c r="I53" s="6"/>
      <c r="J53" s="186">
        <v>0.9455300925925939</v>
      </c>
      <c r="K53" s="167">
        <v>0.7776041666666668</v>
      </c>
      <c r="L53" s="187">
        <v>0.034722222222222224</v>
      </c>
      <c r="M53" s="166" t="e">
        <v>#VALUE!</v>
      </c>
      <c r="N53" s="6"/>
      <c r="O53" s="186">
        <v>0.945896990740742</v>
      </c>
      <c r="P53" s="167">
        <v>0.7778356481481481</v>
      </c>
      <c r="Q53" s="187">
        <v>0.034722222222222224</v>
      </c>
      <c r="R53" s="166" t="e">
        <v>#VALUE!</v>
      </c>
      <c r="S53" s="6"/>
      <c r="T53" s="166">
        <v>300</v>
      </c>
      <c r="U53" s="188">
        <v>32</v>
      </c>
    </row>
    <row r="54" spans="1:21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0.9439386574074087</v>
      </c>
      <c r="F54" s="103">
        <v>0.9444803240740741</v>
      </c>
      <c r="G54" s="106">
        <v>0.0005416666666654413</v>
      </c>
      <c r="H54" s="110">
        <v>46.8</v>
      </c>
      <c r="I54" s="6"/>
      <c r="J54" s="102">
        <v>0.9458773148148162</v>
      </c>
      <c r="K54" s="103">
        <v>0.7776041666666668</v>
      </c>
      <c r="L54" s="106">
        <v>0.034722222222222224</v>
      </c>
      <c r="M54" s="110" t="e">
        <v>#VALUE!</v>
      </c>
      <c r="N54" s="6"/>
      <c r="O54" s="102">
        <v>0.9462442129629642</v>
      </c>
      <c r="P54" s="103">
        <v>0.7778356481481481</v>
      </c>
      <c r="Q54" s="106">
        <v>0.034722222222222224</v>
      </c>
      <c r="R54" s="110" t="e">
        <v>#VALUE!</v>
      </c>
      <c r="S54" s="6"/>
      <c r="T54" s="110">
        <v>46.8</v>
      </c>
      <c r="U54" s="20">
        <v>26</v>
      </c>
    </row>
    <row r="55" spans="1:21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0.944285879629631</v>
      </c>
      <c r="F55" s="167">
        <v>0.9445659722222223</v>
      </c>
      <c r="G55" s="187">
        <v>0.0002800925925913189</v>
      </c>
      <c r="H55" s="166">
        <v>24.2</v>
      </c>
      <c r="I55" s="6"/>
      <c r="J55" s="186">
        <v>0.9462245370370385</v>
      </c>
      <c r="K55" s="167">
        <v>0.7776041666666668</v>
      </c>
      <c r="L55" s="187">
        <v>0.034722222222222224</v>
      </c>
      <c r="M55" s="166" t="e">
        <v>#VALUE!</v>
      </c>
      <c r="N55" s="6"/>
      <c r="O55" s="186">
        <v>0.9465914351851865</v>
      </c>
      <c r="P55" s="167">
        <v>0.7778356481481481</v>
      </c>
      <c r="Q55" s="187">
        <v>0.034722222222222224</v>
      </c>
      <c r="R55" s="166" t="e">
        <v>#VALUE!</v>
      </c>
      <c r="S55" s="6"/>
      <c r="T55" s="166">
        <v>24.2</v>
      </c>
      <c r="U55" s="188">
        <v>22</v>
      </c>
    </row>
    <row r="56" spans="2:3" ht="12.75" thickTop="1">
      <c r="B56" s="95"/>
      <c r="C56" s="95"/>
    </row>
    <row r="57" spans="2:3" ht="12">
      <c r="B57" s="95"/>
      <c r="C57" s="95"/>
    </row>
    <row r="58" spans="2:3" ht="12">
      <c r="B58" s="95"/>
      <c r="C58" s="95"/>
    </row>
    <row r="59" spans="2:3" ht="12">
      <c r="B59" s="95"/>
      <c r="C59" s="95"/>
    </row>
    <row r="60" spans="2:3" ht="12">
      <c r="B60" s="95"/>
      <c r="C60" s="95"/>
    </row>
    <row r="61" spans="2:3" ht="12">
      <c r="B61" s="95"/>
      <c r="C61" s="95"/>
    </row>
    <row r="62" spans="2:3" ht="12">
      <c r="B62" s="95"/>
      <c r="C62" s="95"/>
    </row>
    <row r="63" spans="2:3" ht="12">
      <c r="B63" s="95"/>
      <c r="C63" s="95"/>
    </row>
    <row r="64" spans="2:3" ht="12">
      <c r="B64" s="95"/>
      <c r="C64" s="95"/>
    </row>
    <row r="65" spans="2:3" ht="12">
      <c r="B65" s="95"/>
      <c r="C65" s="95"/>
    </row>
    <row r="66" spans="2:3" ht="12">
      <c r="B66" s="95"/>
      <c r="C66" s="95"/>
    </row>
    <row r="67" spans="2:3" ht="12">
      <c r="B67" s="95"/>
      <c r="C67" s="95"/>
    </row>
    <row r="68" spans="2:3" ht="12">
      <c r="B68" s="95"/>
      <c r="C68" s="95"/>
    </row>
    <row r="69" spans="2:3" ht="12">
      <c r="B69" s="95"/>
      <c r="C69" s="95"/>
    </row>
    <row r="70" spans="2:3" ht="12">
      <c r="B70" s="95"/>
      <c r="C70" s="95"/>
    </row>
    <row r="71" spans="2:3" ht="12">
      <c r="B71" s="95"/>
      <c r="C71" s="95"/>
    </row>
    <row r="72" spans="2:3" ht="12">
      <c r="B72" s="95"/>
      <c r="C72" s="95"/>
    </row>
    <row r="73" spans="2:3" ht="12">
      <c r="B73" s="95"/>
      <c r="C73" s="95"/>
    </row>
    <row r="74" spans="2:3" ht="12">
      <c r="B74" s="95"/>
      <c r="C74" s="95"/>
    </row>
    <row r="75" spans="2:3" ht="12">
      <c r="B75" s="95"/>
      <c r="C75" s="95"/>
    </row>
    <row r="76" spans="2:3" ht="12">
      <c r="B76" s="95"/>
      <c r="C76" s="95"/>
    </row>
    <row r="77" spans="2:3" ht="12">
      <c r="B77" s="95"/>
      <c r="C77" s="95"/>
    </row>
    <row r="78" spans="2:3" ht="12">
      <c r="B78" s="95"/>
      <c r="C78" s="95"/>
    </row>
    <row r="79" spans="2:3" ht="12">
      <c r="B79" s="95"/>
      <c r="C79" s="95"/>
    </row>
    <row r="80" spans="2:3" ht="12">
      <c r="B80" s="95"/>
      <c r="C80" s="95"/>
    </row>
    <row r="81" spans="2:3" ht="12">
      <c r="B81" s="95"/>
      <c r="C81" s="95"/>
    </row>
    <row r="82" spans="2:3" ht="12">
      <c r="B82" s="95"/>
      <c r="C82" s="95"/>
    </row>
    <row r="83" spans="2:3" ht="12">
      <c r="B83" s="95"/>
      <c r="C83" s="95"/>
    </row>
    <row r="84" spans="2:3" ht="12">
      <c r="B84" s="95"/>
      <c r="C84" s="95"/>
    </row>
    <row r="85" spans="2:3" ht="12">
      <c r="B85" s="95"/>
      <c r="C85" s="95"/>
    </row>
    <row r="86" spans="2:3" ht="12">
      <c r="B86" s="95"/>
      <c r="C86" s="95"/>
    </row>
    <row r="87" spans="2:3" ht="12">
      <c r="B87" s="95"/>
      <c r="C87" s="95"/>
    </row>
    <row r="88" spans="2:3" ht="12">
      <c r="B88" s="95"/>
      <c r="C88" s="95"/>
    </row>
    <row r="89" spans="2:3" ht="12">
      <c r="B89" s="95"/>
      <c r="C89" s="95"/>
    </row>
    <row r="90" spans="2:3" ht="12">
      <c r="B90" s="95"/>
      <c r="C90" s="95"/>
    </row>
    <row r="91" spans="2:3" ht="12">
      <c r="B91" s="95"/>
      <c r="C91" s="95"/>
    </row>
    <row r="92" spans="2:3" ht="12">
      <c r="B92" s="95"/>
      <c r="C92" s="95"/>
    </row>
    <row r="93" spans="2:3" ht="12">
      <c r="B93" s="95"/>
      <c r="C93" s="95"/>
    </row>
    <row r="94" spans="2:3" ht="12">
      <c r="B94" s="95"/>
      <c r="C94" s="95"/>
    </row>
    <row r="95" spans="2:3" ht="12">
      <c r="B95" s="95"/>
      <c r="C95" s="95"/>
    </row>
    <row r="96" spans="2:3" ht="12">
      <c r="B96" s="95"/>
      <c r="C96" s="95"/>
    </row>
    <row r="97" spans="2:3" ht="12">
      <c r="B97" s="95"/>
      <c r="C97" s="95"/>
    </row>
    <row r="98" spans="2:3" ht="12">
      <c r="B98" s="95"/>
      <c r="C98" s="95"/>
    </row>
    <row r="99" spans="2:3" ht="12">
      <c r="B99" s="95"/>
      <c r="C99" s="95"/>
    </row>
    <row r="100" spans="2:3" ht="12">
      <c r="B100" s="95"/>
      <c r="C100" s="95"/>
    </row>
    <row r="101" spans="2:3" ht="12">
      <c r="B101" s="95"/>
      <c r="C101" s="95"/>
    </row>
    <row r="102" spans="2:3" ht="12">
      <c r="B102" s="95"/>
      <c r="C102" s="95"/>
    </row>
    <row r="103" spans="2:3" ht="12">
      <c r="B103" s="95"/>
      <c r="C103" s="95"/>
    </row>
    <row r="104" spans="2:3" ht="12">
      <c r="B104" s="95"/>
      <c r="C104" s="95"/>
    </row>
    <row r="105" spans="2:3" ht="12">
      <c r="B105" s="95"/>
      <c r="C105" s="95"/>
    </row>
    <row r="106" spans="2:3" ht="12">
      <c r="B106" s="95"/>
      <c r="C106" s="95"/>
    </row>
    <row r="107" spans="2:3" ht="12">
      <c r="B107" s="95"/>
      <c r="C107" s="95"/>
    </row>
    <row r="108" spans="2:3" ht="12">
      <c r="B108" s="95"/>
      <c r="C108" s="95"/>
    </row>
    <row r="109" spans="2:3" ht="12">
      <c r="B109" s="95"/>
      <c r="C109" s="95"/>
    </row>
    <row r="110" spans="2:3" ht="12">
      <c r="B110" s="95"/>
      <c r="C110" s="95"/>
    </row>
    <row r="111" spans="2:3" ht="12">
      <c r="B111" s="95"/>
      <c r="C111" s="95"/>
    </row>
    <row r="112" spans="2:3" ht="12">
      <c r="B112" s="95"/>
      <c r="C112" s="95"/>
    </row>
    <row r="113" spans="2:3" ht="12">
      <c r="B113" s="95"/>
      <c r="C113" s="95"/>
    </row>
    <row r="114" spans="2:3" ht="12">
      <c r="B114" s="95"/>
      <c r="C114" s="95"/>
    </row>
    <row r="115" spans="2:3" ht="12">
      <c r="B115" s="95"/>
      <c r="C115" s="95"/>
    </row>
    <row r="116" spans="2:3" ht="12">
      <c r="B116" s="95"/>
      <c r="C116" s="95"/>
    </row>
    <row r="117" spans="2:3" ht="12">
      <c r="B117" s="95"/>
      <c r="C117" s="95"/>
    </row>
    <row r="118" spans="2:3" ht="12">
      <c r="B118" s="95"/>
      <c r="C118" s="95"/>
    </row>
    <row r="119" spans="2:3" ht="12">
      <c r="B119" s="95"/>
      <c r="C119" s="95"/>
    </row>
    <row r="120" spans="2:3" ht="12">
      <c r="B120" s="95"/>
      <c r="C120" s="95"/>
    </row>
    <row r="121" spans="2:3" ht="12">
      <c r="B121" s="95"/>
      <c r="C121" s="95"/>
    </row>
    <row r="122" spans="2:3" ht="12">
      <c r="B122" s="95"/>
      <c r="C122" s="95"/>
    </row>
    <row r="123" spans="2:3" ht="12">
      <c r="B123" s="95"/>
      <c r="C123" s="95"/>
    </row>
    <row r="124" spans="2:3" ht="12">
      <c r="B124" s="95"/>
      <c r="C124" s="95"/>
    </row>
    <row r="125" spans="2:3" ht="12">
      <c r="B125" s="95"/>
      <c r="C125" s="95"/>
    </row>
    <row r="126" spans="2:3" ht="12">
      <c r="B126" s="95"/>
      <c r="C126" s="95"/>
    </row>
    <row r="127" spans="2:3" ht="12">
      <c r="B127" s="95"/>
      <c r="C127" s="95"/>
    </row>
    <row r="128" spans="2:3" ht="12">
      <c r="B128" s="95"/>
      <c r="C128" s="95"/>
    </row>
    <row r="129" spans="2:3" ht="12">
      <c r="B129" s="95"/>
      <c r="C129" s="95"/>
    </row>
    <row r="130" spans="2:3" ht="12">
      <c r="B130" s="95"/>
      <c r="C130" s="95"/>
    </row>
    <row r="131" spans="2:3" ht="12">
      <c r="B131" s="95"/>
      <c r="C131" s="95"/>
    </row>
    <row r="132" spans="2:3" ht="12">
      <c r="B132" s="95"/>
      <c r="C132" s="95"/>
    </row>
    <row r="133" spans="2:3" ht="12">
      <c r="B133" s="95"/>
      <c r="C133" s="95"/>
    </row>
    <row r="134" spans="2:3" ht="12">
      <c r="B134" s="95"/>
      <c r="C134" s="95"/>
    </row>
    <row r="135" spans="2:3" ht="12">
      <c r="B135" s="95"/>
      <c r="C135" s="95"/>
    </row>
    <row r="136" spans="2:3" ht="12">
      <c r="B136" s="95"/>
      <c r="C136" s="95"/>
    </row>
    <row r="137" spans="2:3" ht="12">
      <c r="B137" s="95"/>
      <c r="C137" s="95"/>
    </row>
    <row r="138" spans="2:3" ht="12">
      <c r="B138" s="95"/>
      <c r="C138" s="95"/>
    </row>
    <row r="139" spans="2:3" ht="12">
      <c r="B139" s="95"/>
      <c r="C139" s="95"/>
    </row>
    <row r="140" spans="2:3" ht="12">
      <c r="B140" s="95"/>
      <c r="C140" s="95"/>
    </row>
    <row r="141" spans="2:3" ht="12">
      <c r="B141" s="95"/>
      <c r="C141" s="95"/>
    </row>
    <row r="142" spans="2:3" ht="12">
      <c r="B142" s="95"/>
      <c r="C142" s="95"/>
    </row>
    <row r="143" spans="2:3" ht="12">
      <c r="B143" s="95"/>
      <c r="C143" s="95"/>
    </row>
    <row r="144" spans="2:3" ht="12">
      <c r="B144" s="95"/>
      <c r="C144" s="95"/>
    </row>
    <row r="145" spans="2:3" ht="12">
      <c r="B145" s="95"/>
      <c r="C145" s="95"/>
    </row>
    <row r="146" spans="2:3" ht="12">
      <c r="B146" s="95"/>
      <c r="C146" s="95"/>
    </row>
    <row r="147" spans="2:3" ht="12">
      <c r="B147" s="95"/>
      <c r="C147" s="95"/>
    </row>
    <row r="148" spans="2:3" ht="12">
      <c r="B148" s="95"/>
      <c r="C148" s="95"/>
    </row>
    <row r="149" spans="2:3" ht="12">
      <c r="B149" s="95"/>
      <c r="C149" s="95"/>
    </row>
    <row r="150" spans="2:3" ht="12">
      <c r="B150" s="95"/>
      <c r="C150" s="95"/>
    </row>
    <row r="151" spans="2:3" ht="12">
      <c r="B151" s="95"/>
      <c r="C151" s="95"/>
    </row>
    <row r="152" spans="2:3" ht="12">
      <c r="B152" s="95"/>
      <c r="C152" s="95"/>
    </row>
    <row r="153" spans="2:3" ht="12">
      <c r="B153" s="95"/>
      <c r="C153" s="95"/>
    </row>
    <row r="154" spans="2:3" ht="12">
      <c r="B154" s="95"/>
      <c r="C154" s="95"/>
    </row>
    <row r="155" spans="2:3" ht="12">
      <c r="B155" s="95"/>
      <c r="C155" s="95"/>
    </row>
    <row r="156" spans="2:3" ht="12">
      <c r="B156" s="95"/>
      <c r="C156" s="95"/>
    </row>
    <row r="157" spans="2:3" ht="12">
      <c r="B157" s="95"/>
      <c r="C157" s="95"/>
    </row>
    <row r="158" spans="2:3" ht="12">
      <c r="B158" s="95"/>
      <c r="C158" s="95"/>
    </row>
    <row r="159" spans="2:3" ht="12">
      <c r="B159" s="95"/>
      <c r="C159" s="95"/>
    </row>
    <row r="160" spans="2:3" ht="12">
      <c r="B160" s="95"/>
      <c r="C160" s="95"/>
    </row>
    <row r="161" spans="2:3" ht="12">
      <c r="B161" s="95"/>
      <c r="C161" s="95"/>
    </row>
    <row r="162" spans="2:3" ht="12">
      <c r="B162" s="95"/>
      <c r="C162" s="95"/>
    </row>
    <row r="163" spans="2:3" ht="12">
      <c r="B163" s="95"/>
      <c r="C163" s="95"/>
    </row>
    <row r="164" spans="2:3" ht="12">
      <c r="B164" s="95"/>
      <c r="C164" s="95"/>
    </row>
    <row r="165" spans="2:3" ht="12">
      <c r="B165" s="95"/>
      <c r="C165" s="95"/>
    </row>
    <row r="166" spans="2:3" ht="12">
      <c r="B166" s="95"/>
      <c r="C166" s="95"/>
    </row>
    <row r="167" spans="2:3" ht="12">
      <c r="B167" s="95"/>
      <c r="C167" s="95"/>
    </row>
    <row r="168" spans="2:3" ht="12">
      <c r="B168" s="95"/>
      <c r="C168" s="95"/>
    </row>
    <row r="169" spans="2:3" ht="12">
      <c r="B169" s="95"/>
      <c r="C169" s="95"/>
    </row>
    <row r="170" spans="2:3" ht="12">
      <c r="B170" s="95"/>
      <c r="C170" s="95"/>
    </row>
    <row r="171" spans="2:3" ht="12">
      <c r="B171" s="95"/>
      <c r="C171" s="95"/>
    </row>
    <row r="172" spans="2:3" ht="12">
      <c r="B172" s="95"/>
      <c r="C172" s="95"/>
    </row>
    <row r="173" spans="2:3" ht="12">
      <c r="B173" s="95"/>
      <c r="C173" s="95"/>
    </row>
    <row r="174" spans="2:3" ht="12">
      <c r="B174" s="95"/>
      <c r="C174" s="95"/>
    </row>
    <row r="175" spans="2:3" ht="12">
      <c r="B175" s="95"/>
      <c r="C175" s="95"/>
    </row>
    <row r="176" spans="2:3" ht="12">
      <c r="B176" s="95"/>
      <c r="C176" s="95"/>
    </row>
    <row r="177" spans="2:3" ht="12">
      <c r="B177" s="95"/>
      <c r="C177" s="95"/>
    </row>
    <row r="178" spans="2:3" ht="12">
      <c r="B178" s="95"/>
      <c r="C178" s="95"/>
    </row>
    <row r="179" spans="2:3" ht="12">
      <c r="B179" s="95"/>
      <c r="C179" s="95"/>
    </row>
    <row r="180" spans="2:3" ht="12">
      <c r="B180" s="95"/>
      <c r="C180" s="95"/>
    </row>
    <row r="181" spans="2:3" ht="12">
      <c r="B181" s="95"/>
      <c r="C181" s="95"/>
    </row>
    <row r="182" spans="2:3" ht="12">
      <c r="B182" s="95"/>
      <c r="C182" s="95"/>
    </row>
    <row r="183" spans="2:3" ht="12">
      <c r="B183" s="95"/>
      <c r="C183" s="95"/>
    </row>
    <row r="184" spans="2:3" ht="12">
      <c r="B184" s="95"/>
      <c r="C184" s="95"/>
    </row>
    <row r="185" spans="2:3" ht="12">
      <c r="B185" s="95"/>
      <c r="C185" s="95"/>
    </row>
    <row r="186" spans="2:3" ht="12">
      <c r="B186" s="95"/>
      <c r="C186" s="95"/>
    </row>
    <row r="187" spans="2:3" ht="12">
      <c r="B187" s="95"/>
      <c r="C187" s="95"/>
    </row>
    <row r="188" spans="2:3" ht="12">
      <c r="B188" s="95"/>
      <c r="C188" s="95"/>
    </row>
    <row r="189" spans="2:3" ht="12">
      <c r="B189" s="95"/>
      <c r="C189" s="95"/>
    </row>
    <row r="190" spans="2:3" ht="12">
      <c r="B190" s="95"/>
      <c r="C190" s="95"/>
    </row>
    <row r="191" spans="2:3" ht="12">
      <c r="B191" s="95"/>
      <c r="C191" s="95"/>
    </row>
    <row r="192" spans="2:3" ht="12">
      <c r="B192" s="95"/>
      <c r="C192" s="95"/>
    </row>
    <row r="193" spans="2:3" ht="12">
      <c r="B193" s="95"/>
      <c r="C193" s="95"/>
    </row>
    <row r="194" spans="2:3" ht="12">
      <c r="B194" s="95"/>
      <c r="C194" s="95"/>
    </row>
    <row r="195" spans="2:3" ht="12">
      <c r="B195" s="95"/>
      <c r="C195" s="95"/>
    </row>
    <row r="196" spans="2:3" ht="12">
      <c r="B196" s="95"/>
      <c r="C196" s="95"/>
    </row>
    <row r="197" spans="2:3" ht="12">
      <c r="B197" s="95"/>
      <c r="C197" s="95"/>
    </row>
    <row r="198" spans="2:3" ht="12">
      <c r="B198" s="95"/>
      <c r="C198" s="95"/>
    </row>
    <row r="199" spans="2:3" ht="12">
      <c r="B199" s="95"/>
      <c r="C199" s="95"/>
    </row>
    <row r="200" spans="2:3" ht="12">
      <c r="B200" s="95"/>
      <c r="C200" s="95"/>
    </row>
    <row r="201" spans="2:3" ht="12">
      <c r="B201" s="95"/>
      <c r="C201" s="95"/>
    </row>
    <row r="202" spans="2:3" ht="12">
      <c r="B202" s="95"/>
      <c r="C202" s="95"/>
    </row>
    <row r="203" spans="2:3" ht="12">
      <c r="B203" s="95"/>
      <c r="C203" s="95"/>
    </row>
    <row r="204" spans="2:3" ht="12">
      <c r="B204" s="95"/>
      <c r="C204" s="95"/>
    </row>
    <row r="205" spans="2:3" ht="12">
      <c r="B205" s="95"/>
      <c r="C205" s="95"/>
    </row>
    <row r="206" spans="2:3" ht="12">
      <c r="B206" s="95"/>
      <c r="C206" s="95"/>
    </row>
    <row r="207" spans="2:3" ht="12">
      <c r="B207" s="95"/>
      <c r="C207" s="95"/>
    </row>
    <row r="208" spans="2:3" ht="12">
      <c r="B208" s="95"/>
      <c r="C208" s="95"/>
    </row>
    <row r="209" spans="2:3" ht="12">
      <c r="B209" s="95"/>
      <c r="C209" s="95"/>
    </row>
    <row r="210" spans="2:3" ht="12">
      <c r="B210" s="95"/>
      <c r="C210" s="95"/>
    </row>
    <row r="211" spans="2:3" ht="12">
      <c r="B211" s="95"/>
      <c r="C211" s="95"/>
    </row>
    <row r="212" spans="2:3" ht="12">
      <c r="B212" s="95"/>
      <c r="C212" s="95"/>
    </row>
    <row r="213" spans="2:3" ht="12">
      <c r="B213" s="95"/>
      <c r="C213" s="95"/>
    </row>
    <row r="214" spans="2:3" ht="12">
      <c r="B214" s="95"/>
      <c r="C214" s="95"/>
    </row>
    <row r="215" spans="2:3" ht="12">
      <c r="B215" s="95"/>
      <c r="C215" s="95"/>
    </row>
    <row r="216" spans="2:3" ht="12">
      <c r="B216" s="95"/>
      <c r="C216" s="95"/>
    </row>
    <row r="217" spans="2:3" ht="12">
      <c r="B217" s="95"/>
      <c r="C217" s="95"/>
    </row>
    <row r="218" spans="2:3" ht="12">
      <c r="B218" s="95"/>
      <c r="C218" s="95"/>
    </row>
    <row r="219" spans="2:3" ht="12">
      <c r="B219" s="95"/>
      <c r="C219" s="95"/>
    </row>
    <row r="220" spans="2:3" ht="12">
      <c r="B220" s="95"/>
      <c r="C220" s="95"/>
    </row>
    <row r="221" spans="2:3" ht="12">
      <c r="B221" s="95"/>
      <c r="C221" s="95"/>
    </row>
    <row r="222" spans="2:3" ht="12">
      <c r="B222" s="95"/>
      <c r="C222" s="95"/>
    </row>
    <row r="223" spans="2:3" ht="12">
      <c r="B223" s="95"/>
      <c r="C223" s="95"/>
    </row>
    <row r="224" spans="2:3" ht="12">
      <c r="B224" s="95"/>
      <c r="C224" s="95"/>
    </row>
    <row r="225" spans="2:3" ht="12">
      <c r="B225" s="95"/>
      <c r="C225" s="95"/>
    </row>
    <row r="226" spans="2:3" ht="12">
      <c r="B226" s="95"/>
      <c r="C226" s="95"/>
    </row>
    <row r="227" spans="2:3" ht="12">
      <c r="B227" s="95"/>
      <c r="C227" s="95"/>
    </row>
    <row r="228" spans="2:3" ht="12">
      <c r="B228" s="95"/>
      <c r="C228" s="95"/>
    </row>
    <row r="229" spans="2:3" ht="12">
      <c r="B229" s="95"/>
      <c r="C229" s="95"/>
    </row>
    <row r="230" spans="2:3" ht="12">
      <c r="B230" s="95"/>
      <c r="C230" s="95"/>
    </row>
    <row r="231" spans="2:3" ht="12">
      <c r="B231" s="95"/>
      <c r="C231" s="95"/>
    </row>
    <row r="232" spans="2:3" ht="12">
      <c r="B232" s="95"/>
      <c r="C232" s="95"/>
    </row>
    <row r="233" spans="2:3" ht="12">
      <c r="B233" s="95"/>
      <c r="C233" s="95"/>
    </row>
    <row r="234" spans="2:3" ht="12">
      <c r="B234" s="95"/>
      <c r="C234" s="95"/>
    </row>
    <row r="235" spans="2:3" ht="12">
      <c r="B235" s="95"/>
      <c r="C235" s="95"/>
    </row>
    <row r="236" spans="2:3" ht="12">
      <c r="B236" s="95"/>
      <c r="C236" s="95"/>
    </row>
    <row r="237" spans="2:3" ht="12">
      <c r="B237" s="95"/>
      <c r="C237" s="95"/>
    </row>
    <row r="238" spans="2:3" ht="12">
      <c r="B238" s="95"/>
      <c r="C238" s="95"/>
    </row>
    <row r="239" spans="2:3" ht="12">
      <c r="B239" s="95"/>
      <c r="C239" s="95"/>
    </row>
    <row r="240" spans="2:3" ht="12">
      <c r="B240" s="95"/>
      <c r="C240" s="95"/>
    </row>
    <row r="241" spans="2:3" ht="12">
      <c r="B241" s="95"/>
      <c r="C241" s="95"/>
    </row>
    <row r="242" spans="2:3" ht="12">
      <c r="B242" s="95"/>
      <c r="C242" s="95"/>
    </row>
    <row r="243" spans="2:3" ht="12">
      <c r="B243" s="95"/>
      <c r="C243" s="95"/>
    </row>
    <row r="244" spans="2:3" ht="12">
      <c r="B244" s="95"/>
      <c r="C244" s="95"/>
    </row>
    <row r="245" spans="2:3" ht="12">
      <c r="B245" s="95"/>
      <c r="C245" s="95"/>
    </row>
    <row r="246" spans="2:3" ht="12">
      <c r="B246" s="95"/>
      <c r="C246" s="95"/>
    </row>
    <row r="247" spans="2:3" ht="12">
      <c r="B247" s="95"/>
      <c r="C247" s="95"/>
    </row>
    <row r="248" spans="2:3" ht="12">
      <c r="B248" s="95"/>
      <c r="C248" s="95"/>
    </row>
    <row r="249" spans="2:3" ht="12">
      <c r="B249" s="95"/>
      <c r="C249" s="95"/>
    </row>
    <row r="250" spans="2:3" ht="12">
      <c r="B250" s="95"/>
      <c r="C250" s="95"/>
    </row>
    <row r="251" spans="2:3" ht="12">
      <c r="B251" s="95"/>
      <c r="C251" s="95"/>
    </row>
    <row r="252" spans="2:3" ht="12">
      <c r="B252" s="95"/>
      <c r="C252" s="95"/>
    </row>
    <row r="253" spans="2:3" ht="12">
      <c r="B253" s="95"/>
      <c r="C253" s="95"/>
    </row>
    <row r="254" spans="2:3" ht="12">
      <c r="B254" s="95"/>
      <c r="C254" s="95"/>
    </row>
    <row r="255" spans="2:3" ht="12">
      <c r="B255" s="95"/>
      <c r="C255" s="95"/>
    </row>
    <row r="256" spans="2:3" ht="12">
      <c r="B256" s="95"/>
      <c r="C256" s="95"/>
    </row>
    <row r="257" spans="2:3" ht="12">
      <c r="B257" s="95"/>
      <c r="C257" s="95"/>
    </row>
    <row r="258" spans="2:3" ht="12">
      <c r="B258" s="95"/>
      <c r="C258" s="95"/>
    </row>
    <row r="259" spans="2:3" ht="12">
      <c r="B259" s="95"/>
      <c r="C259" s="95"/>
    </row>
    <row r="260" spans="2:3" ht="12">
      <c r="B260" s="95"/>
      <c r="C260" s="95"/>
    </row>
    <row r="261" spans="2:3" ht="12">
      <c r="B261" s="95"/>
      <c r="C261" s="95"/>
    </row>
    <row r="262" spans="2:3" ht="12">
      <c r="B262" s="95"/>
      <c r="C262" s="95"/>
    </row>
    <row r="263" spans="2:3" ht="12">
      <c r="B263" s="95"/>
      <c r="C263" s="95"/>
    </row>
    <row r="264" spans="2:3" ht="12">
      <c r="B264" s="95"/>
      <c r="C264" s="95"/>
    </row>
    <row r="265" spans="2:3" ht="12">
      <c r="B265" s="95"/>
      <c r="C265" s="95"/>
    </row>
    <row r="266" spans="2:3" ht="12">
      <c r="B266" s="95"/>
      <c r="C266" s="95"/>
    </row>
    <row r="267" spans="2:3" ht="12">
      <c r="B267" s="95"/>
      <c r="C267" s="95"/>
    </row>
    <row r="268" spans="2:3" ht="12">
      <c r="B268" s="95"/>
      <c r="C268" s="95"/>
    </row>
    <row r="269" spans="2:3" ht="12">
      <c r="B269" s="95"/>
      <c r="C269" s="95"/>
    </row>
    <row r="270" spans="2:3" ht="12">
      <c r="B270" s="95"/>
      <c r="C270" s="95"/>
    </row>
    <row r="271" spans="2:3" ht="12">
      <c r="B271" s="95"/>
      <c r="C271" s="95"/>
    </row>
    <row r="272" spans="2:3" ht="12">
      <c r="B272" s="95"/>
      <c r="C272" s="95"/>
    </row>
    <row r="273" spans="2:3" ht="12">
      <c r="B273" s="95"/>
      <c r="C273" s="95"/>
    </row>
    <row r="274" spans="2:3" ht="12">
      <c r="B274" s="95"/>
      <c r="C274" s="95"/>
    </row>
    <row r="275" spans="2:3" ht="12">
      <c r="B275" s="95"/>
      <c r="C275" s="95"/>
    </row>
    <row r="276" spans="2:3" ht="12">
      <c r="B276" s="95"/>
      <c r="C276" s="95"/>
    </row>
    <row r="277" spans="2:3" ht="12">
      <c r="B277" s="95"/>
      <c r="C277" s="95"/>
    </row>
    <row r="278" spans="2:3" ht="12">
      <c r="B278" s="95"/>
      <c r="C278" s="95"/>
    </row>
    <row r="279" spans="2:3" ht="12">
      <c r="B279" s="95"/>
      <c r="C279" s="95"/>
    </row>
    <row r="280" spans="2:3" ht="12">
      <c r="B280" s="95"/>
      <c r="C280" s="95"/>
    </row>
    <row r="281" spans="2:3" ht="12">
      <c r="B281" s="95"/>
      <c r="C281" s="95"/>
    </row>
    <row r="282" spans="2:3" ht="12">
      <c r="B282" s="95"/>
      <c r="C282" s="95"/>
    </row>
    <row r="283" spans="2:3" ht="12">
      <c r="B283" s="95"/>
      <c r="C283" s="95"/>
    </row>
    <row r="284" spans="2:3" ht="12">
      <c r="B284" s="95"/>
      <c r="C284" s="95"/>
    </row>
    <row r="285" spans="2:3" ht="12">
      <c r="B285" s="95"/>
      <c r="C285" s="95"/>
    </row>
    <row r="286" spans="2:3" ht="12">
      <c r="B286" s="95"/>
      <c r="C286" s="95"/>
    </row>
    <row r="287" spans="2:3" ht="12">
      <c r="B287" s="95"/>
      <c r="C287" s="95"/>
    </row>
    <row r="288" spans="2:3" ht="12">
      <c r="B288" s="95"/>
      <c r="C288" s="95"/>
    </row>
    <row r="289" spans="2:3" ht="12">
      <c r="B289" s="95"/>
      <c r="C289" s="95"/>
    </row>
    <row r="290" spans="2:3" ht="12">
      <c r="B290" s="95"/>
      <c r="C290" s="95"/>
    </row>
    <row r="291" spans="2:3" ht="12">
      <c r="B291" s="95"/>
      <c r="C291" s="95"/>
    </row>
    <row r="292" spans="2:3" ht="12">
      <c r="B292" s="95"/>
      <c r="C292" s="95"/>
    </row>
    <row r="293" spans="2:3" ht="12">
      <c r="B293" s="95"/>
      <c r="C293" s="95"/>
    </row>
    <row r="294" spans="2:3" ht="12">
      <c r="B294" s="95"/>
      <c r="C294" s="95"/>
    </row>
    <row r="295" spans="2:3" ht="12">
      <c r="B295" s="95"/>
      <c r="C295" s="95"/>
    </row>
  </sheetData>
  <sheetProtection/>
  <mergeCells count="19">
    <mergeCell ref="U3:U6"/>
    <mergeCell ref="O3:Q3"/>
    <mergeCell ref="O5:Q5"/>
    <mergeCell ref="E6:G6"/>
    <mergeCell ref="J4:L4"/>
    <mergeCell ref="O4:Q4"/>
    <mergeCell ref="J6:L6"/>
    <mergeCell ref="O6:Q6"/>
    <mergeCell ref="T3:T6"/>
    <mergeCell ref="E3:G3"/>
    <mergeCell ref="E5:G5"/>
    <mergeCell ref="J3:L3"/>
    <mergeCell ref="J5:L5"/>
    <mergeCell ref="E4:G4"/>
    <mergeCell ref="T1:U1"/>
    <mergeCell ref="T2:U2"/>
    <mergeCell ref="E1:H1"/>
    <mergeCell ref="J1:M1"/>
    <mergeCell ref="O1:R1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SheetLayoutView="100" zoomScalePageLayoutView="0" workbookViewId="0" topLeftCell="A1">
      <pane xSplit="4" ySplit="7" topLeftCell="Q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V1" sqref="V1:BY16384"/>
    </sheetView>
  </sheetViews>
  <sheetFormatPr defaultColWidth="9.7109375" defaultRowHeight="12.75"/>
  <cols>
    <col min="1" max="1" width="4.140625" style="1" customWidth="1"/>
    <col min="2" max="2" width="24.421875" style="1" customWidth="1"/>
    <col min="3" max="3" width="25.421875" style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customWidth="1"/>
    <col min="10" max="10" width="9.28125" style="1" bestFit="1" customWidth="1"/>
    <col min="11" max="11" width="10.140625" style="1" customWidth="1"/>
    <col min="12" max="12" width="7.7109375" style="1" customWidth="1"/>
    <col min="13" max="13" width="8.28125" style="1" customWidth="1"/>
    <col min="14" max="14" width="0.85546875" style="1" customWidth="1"/>
    <col min="15" max="15" width="9.28125" style="1" bestFit="1" customWidth="1"/>
    <col min="16" max="16" width="10.140625" style="1" customWidth="1"/>
    <col min="17" max="17" width="7.7109375" style="1" customWidth="1"/>
    <col min="18" max="18" width="8.28125" style="1" customWidth="1"/>
    <col min="19" max="19" width="0.71875" style="1" customWidth="1"/>
    <col min="20" max="20" width="10.28125" style="1" customWidth="1"/>
    <col min="21" max="21" width="10.7109375" style="2" customWidth="1"/>
    <col min="22" max="16384" width="9.7109375" style="1" customWidth="1"/>
  </cols>
  <sheetData>
    <row r="1" spans="1:21" ht="16.5" thickBot="1">
      <c r="A1" s="10"/>
      <c r="D1" s="7"/>
      <c r="E1" s="217" t="s">
        <v>62</v>
      </c>
      <c r="F1" s="218"/>
      <c r="G1" s="218"/>
      <c r="H1" s="219"/>
      <c r="I1" s="5"/>
      <c r="J1" s="195" t="s">
        <v>63</v>
      </c>
      <c r="K1" s="196"/>
      <c r="L1" s="196"/>
      <c r="M1" s="197"/>
      <c r="N1" s="5"/>
      <c r="O1" s="195" t="s">
        <v>129</v>
      </c>
      <c r="P1" s="196"/>
      <c r="Q1" s="196"/>
      <c r="R1" s="197"/>
      <c r="S1" s="5"/>
      <c r="T1" s="198" t="s">
        <v>60</v>
      </c>
      <c r="U1" s="199"/>
    </row>
    <row r="2" spans="1:21" s="12" customFormat="1" ht="28.5" customHeight="1" thickBot="1">
      <c r="A2" s="11"/>
      <c r="D2" s="38"/>
      <c r="E2" s="35" t="s">
        <v>35</v>
      </c>
      <c r="F2" s="37">
        <v>7.681</v>
      </c>
      <c r="G2" s="35" t="s">
        <v>28</v>
      </c>
      <c r="H2" s="36" t="s">
        <v>324</v>
      </c>
      <c r="I2" s="39"/>
      <c r="J2" s="35" t="s">
        <v>35</v>
      </c>
      <c r="K2" s="37">
        <v>17.784</v>
      </c>
      <c r="L2" s="35" t="s">
        <v>28</v>
      </c>
      <c r="M2" s="36" t="s">
        <v>324</v>
      </c>
      <c r="N2" s="39"/>
      <c r="O2" s="35" t="s">
        <v>35</v>
      </c>
      <c r="P2" s="37">
        <v>19.668</v>
      </c>
      <c r="Q2" s="35" t="s">
        <v>28</v>
      </c>
      <c r="R2" s="36" t="s">
        <v>324</v>
      </c>
      <c r="S2" s="39"/>
      <c r="T2" s="230" t="s">
        <v>295</v>
      </c>
      <c r="U2" s="231"/>
    </row>
    <row r="3" spans="4:21" s="12" customFormat="1" ht="18.75" customHeight="1">
      <c r="D3" s="38"/>
      <c r="E3" s="208" t="s">
        <v>17</v>
      </c>
      <c r="F3" s="209"/>
      <c r="G3" s="210"/>
      <c r="H3" s="100">
        <v>0.9423611111111111</v>
      </c>
      <c r="I3" s="40"/>
      <c r="J3" s="208" t="s">
        <v>17</v>
      </c>
      <c r="K3" s="209"/>
      <c r="L3" s="210"/>
      <c r="M3" s="100">
        <v>0.9423611111111111</v>
      </c>
      <c r="N3" s="40"/>
      <c r="O3" s="208" t="s">
        <v>17</v>
      </c>
      <c r="P3" s="209"/>
      <c r="Q3" s="210"/>
      <c r="R3" s="100">
        <v>0.9423611111111111</v>
      </c>
      <c r="S3" s="40"/>
      <c r="T3" s="222" t="s">
        <v>46</v>
      </c>
      <c r="U3" s="225">
        <v>3</v>
      </c>
    </row>
    <row r="4" spans="4:21" s="12" customFormat="1" ht="12.75">
      <c r="D4" s="38"/>
      <c r="E4" s="208" t="s">
        <v>322</v>
      </c>
      <c r="F4" s="209"/>
      <c r="G4" s="210"/>
      <c r="H4" s="177">
        <v>0.9503472222222222</v>
      </c>
      <c r="I4" s="40"/>
      <c r="J4" s="208" t="s">
        <v>322</v>
      </c>
      <c r="K4" s="209"/>
      <c r="L4" s="210"/>
      <c r="M4" s="177">
        <v>0.9503472222222222</v>
      </c>
      <c r="N4" s="40"/>
      <c r="O4" s="208" t="s">
        <v>322</v>
      </c>
      <c r="P4" s="209"/>
      <c r="Q4" s="210"/>
      <c r="R4" s="177">
        <v>0.9503472222222222</v>
      </c>
      <c r="S4" s="40"/>
      <c r="T4" s="223"/>
      <c r="U4" s="226"/>
    </row>
    <row r="5" spans="4:21" s="12" customFormat="1" ht="13.5" thickBot="1">
      <c r="D5" s="38"/>
      <c r="E5" s="205" t="s">
        <v>311</v>
      </c>
      <c r="F5" s="206"/>
      <c r="G5" s="207"/>
      <c r="H5" s="101">
        <v>0.007193287037037036</v>
      </c>
      <c r="I5" s="41"/>
      <c r="J5" s="205" t="s">
        <v>311</v>
      </c>
      <c r="K5" s="206"/>
      <c r="L5" s="207"/>
      <c r="M5" s="101">
        <v>0.0166875</v>
      </c>
      <c r="N5" s="41"/>
      <c r="O5" s="205" t="s">
        <v>311</v>
      </c>
      <c r="P5" s="206"/>
      <c r="Q5" s="207"/>
      <c r="R5" s="101">
        <v>0.01854398148148148</v>
      </c>
      <c r="S5" s="41"/>
      <c r="T5" s="223"/>
      <c r="U5" s="226"/>
    </row>
    <row r="6" spans="4:21" s="12" customFormat="1" ht="13.5" thickBot="1">
      <c r="D6" s="38"/>
      <c r="E6" s="205" t="s">
        <v>310</v>
      </c>
      <c r="F6" s="206"/>
      <c r="G6" s="206"/>
      <c r="H6" s="181">
        <v>0.0074837962962962966</v>
      </c>
      <c r="I6" s="41"/>
      <c r="J6" s="205" t="s">
        <v>310</v>
      </c>
      <c r="K6" s="206"/>
      <c r="L6" s="206"/>
      <c r="M6" s="181">
        <v>0.01709837962962963</v>
      </c>
      <c r="N6" s="41"/>
      <c r="O6" s="205" t="s">
        <v>310</v>
      </c>
      <c r="P6" s="206"/>
      <c r="Q6" s="206"/>
      <c r="R6" s="181">
        <v>0.019</v>
      </c>
      <c r="S6" s="41"/>
      <c r="T6" s="224"/>
      <c r="U6" s="227"/>
    </row>
    <row r="7" spans="1:21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7"/>
      <c r="O7" s="44" t="s">
        <v>26</v>
      </c>
      <c r="P7" s="45" t="s">
        <v>0</v>
      </c>
      <c r="Q7" s="45" t="s">
        <v>27</v>
      </c>
      <c r="R7" s="46" t="s">
        <v>2</v>
      </c>
      <c r="S7" s="47"/>
      <c r="T7" s="108" t="s">
        <v>2</v>
      </c>
      <c r="U7" s="108" t="s">
        <v>4</v>
      </c>
    </row>
    <row r="8" spans="1:21" ht="13.5" thickBot="1" thickTop="1">
      <c r="A8" s="19">
        <v>1</v>
      </c>
      <c r="B8" s="160" t="s">
        <v>137</v>
      </c>
      <c r="C8" s="160" t="s">
        <v>138</v>
      </c>
      <c r="D8" s="8"/>
      <c r="E8" s="102">
        <v>0.9495543981481481</v>
      </c>
      <c r="F8" s="103">
        <v>0.9495810185185186</v>
      </c>
      <c r="G8" s="106">
        <v>2.6620370370489255E-05</v>
      </c>
      <c r="H8" s="110">
        <v>2.3</v>
      </c>
      <c r="I8" s="6"/>
      <c r="J8" s="102">
        <v>0.9590486111111111</v>
      </c>
      <c r="K8" s="103">
        <v>0.9590324074074074</v>
      </c>
      <c r="L8" s="106">
        <v>1.6203703703698835E-05</v>
      </c>
      <c r="M8" s="110">
        <v>-1.4</v>
      </c>
      <c r="N8" s="6"/>
      <c r="O8" s="102">
        <v>0.9609050925925926</v>
      </c>
      <c r="P8" s="103">
        <v>0.9608900462962963</v>
      </c>
      <c r="Q8" s="106">
        <v>1.5046296296339357E-05</v>
      </c>
      <c r="R8" s="110">
        <v>-1.3</v>
      </c>
      <c r="S8" s="6"/>
      <c r="T8" s="110">
        <v>5</v>
      </c>
      <c r="U8" s="20">
        <v>2</v>
      </c>
    </row>
    <row r="9" spans="1:21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0.9499016203703704</v>
      </c>
      <c r="F9" s="167">
        <v>0.9499351851851853</v>
      </c>
      <c r="G9" s="187">
        <v>3.356481481486817E-05</v>
      </c>
      <c r="H9" s="166">
        <v>2.9</v>
      </c>
      <c r="I9" s="6"/>
      <c r="J9" s="186">
        <v>0.9593958333333333</v>
      </c>
      <c r="K9" s="167">
        <v>0.9593622685185185</v>
      </c>
      <c r="L9" s="187">
        <v>3.356481481486817E-05</v>
      </c>
      <c r="M9" s="166">
        <v>-2.9</v>
      </c>
      <c r="N9" s="6"/>
      <c r="O9" s="186">
        <v>0.9612523148148149</v>
      </c>
      <c r="P9" s="167">
        <v>0.9612280092592592</v>
      </c>
      <c r="Q9" s="187">
        <v>2.4305555555659275E-05</v>
      </c>
      <c r="R9" s="166">
        <v>-2.1</v>
      </c>
      <c r="S9" s="6"/>
      <c r="T9" s="166">
        <v>7.9</v>
      </c>
      <c r="U9" s="188">
        <v>12</v>
      </c>
    </row>
    <row r="10" spans="1:21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0.9502488425925927</v>
      </c>
      <c r="F10" s="103">
        <v>0.9502858796296297</v>
      </c>
      <c r="G10" s="106">
        <v>3.703703703705763E-05</v>
      </c>
      <c r="H10" s="110">
        <v>3.2</v>
      </c>
      <c r="I10" s="6"/>
      <c r="J10" s="102">
        <v>0.9597430555555556</v>
      </c>
      <c r="K10" s="103">
        <v>0.9597002314814814</v>
      </c>
      <c r="L10" s="106">
        <v>4.282407407418809E-05</v>
      </c>
      <c r="M10" s="110">
        <v>-3.7</v>
      </c>
      <c r="N10" s="6"/>
      <c r="O10" s="102">
        <v>0.9615995370370372</v>
      </c>
      <c r="P10" s="103">
        <v>0.9615891203703704</v>
      </c>
      <c r="Q10" s="106">
        <v>1.041666666679042E-05</v>
      </c>
      <c r="R10" s="110">
        <v>-0.9</v>
      </c>
      <c r="S10" s="6"/>
      <c r="T10" s="110">
        <v>7.8</v>
      </c>
      <c r="U10" s="20">
        <v>11</v>
      </c>
    </row>
    <row r="11" spans="1:21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0.950596064814815</v>
      </c>
      <c r="F11" s="167">
        <v>0.9506296296296297</v>
      </c>
      <c r="G11" s="187">
        <v>3.356481481475715E-05</v>
      </c>
      <c r="H11" s="166">
        <v>2.9</v>
      </c>
      <c r="I11" s="6"/>
      <c r="J11" s="186">
        <v>0.9600902777777779</v>
      </c>
      <c r="K11" s="167">
        <v>0.9600763888888888</v>
      </c>
      <c r="L11" s="187">
        <v>1.38888888890909E-05</v>
      </c>
      <c r="M11" s="166">
        <v>-1.2</v>
      </c>
      <c r="N11" s="6"/>
      <c r="O11" s="186">
        <v>0.9619467592592594</v>
      </c>
      <c r="P11" s="167">
        <v>0.9619710648148148</v>
      </c>
      <c r="Q11" s="187">
        <v>2.4305555555326208E-05</v>
      </c>
      <c r="R11" s="166">
        <v>2.1</v>
      </c>
      <c r="S11" s="6"/>
      <c r="T11" s="166">
        <v>6.2</v>
      </c>
      <c r="U11" s="188">
        <v>6</v>
      </c>
    </row>
    <row r="12" spans="1:21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0.9509432870370372</v>
      </c>
      <c r="F12" s="103">
        <v>0.9509872685185186</v>
      </c>
      <c r="G12" s="106">
        <v>4.3981481481325524E-05</v>
      </c>
      <c r="H12" s="110">
        <v>3.8</v>
      </c>
      <c r="I12" s="6"/>
      <c r="J12" s="102">
        <v>0.9604375000000002</v>
      </c>
      <c r="K12" s="103"/>
      <c r="L12" s="106" t="s">
        <v>25</v>
      </c>
      <c r="M12" s="110">
        <v>300</v>
      </c>
      <c r="N12" s="6"/>
      <c r="O12" s="102">
        <v>0.9622939814814817</v>
      </c>
      <c r="P12" s="103">
        <v>0.9616203703703703</v>
      </c>
      <c r="Q12" s="106">
        <v>0.0006736111111114162</v>
      </c>
      <c r="R12" s="110">
        <v>-58.2</v>
      </c>
      <c r="S12" s="6"/>
      <c r="T12" s="110">
        <v>362</v>
      </c>
      <c r="U12" s="20">
        <v>32</v>
      </c>
    </row>
    <row r="13" spans="1:21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0.9512905092592595</v>
      </c>
      <c r="F13" s="167"/>
      <c r="G13" s="187" t="s">
        <v>25</v>
      </c>
      <c r="H13" s="166">
        <v>300</v>
      </c>
      <c r="I13" s="6"/>
      <c r="J13" s="186">
        <v>0.9607847222222224</v>
      </c>
      <c r="K13" s="167"/>
      <c r="L13" s="187" t="s">
        <v>25</v>
      </c>
      <c r="M13" s="166">
        <v>300</v>
      </c>
      <c r="N13" s="6"/>
      <c r="O13" s="186">
        <v>0.962641203703704</v>
      </c>
      <c r="P13" s="167"/>
      <c r="Q13" s="187" t="s">
        <v>25</v>
      </c>
      <c r="R13" s="166">
        <v>300</v>
      </c>
      <c r="S13" s="6"/>
      <c r="T13" s="166">
        <v>900</v>
      </c>
      <c r="U13" s="188">
        <v>40</v>
      </c>
    </row>
    <row r="14" spans="1:21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0.9516377314814818</v>
      </c>
      <c r="F14" s="103">
        <v>0.9515636574074074</v>
      </c>
      <c r="G14" s="106">
        <v>7.40740740743373E-05</v>
      </c>
      <c r="H14" s="110">
        <v>-6.4</v>
      </c>
      <c r="I14" s="6"/>
      <c r="J14" s="102">
        <v>0.9611319444444447</v>
      </c>
      <c r="K14" s="103">
        <v>0.9609606481481481</v>
      </c>
      <c r="L14" s="106">
        <v>0.00017129629629664134</v>
      </c>
      <c r="M14" s="110">
        <v>-14.8</v>
      </c>
      <c r="N14" s="6"/>
      <c r="O14" s="102">
        <v>0.9629884259259263</v>
      </c>
      <c r="P14" s="103">
        <v>0.9628680555555555</v>
      </c>
      <c r="Q14" s="106">
        <v>0.00012037037037071485</v>
      </c>
      <c r="R14" s="110">
        <v>-10.4</v>
      </c>
      <c r="S14" s="6"/>
      <c r="T14" s="110">
        <v>31.6</v>
      </c>
      <c r="U14" s="20">
        <v>21</v>
      </c>
    </row>
    <row r="15" spans="1:21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0.9519849537037041</v>
      </c>
      <c r="F15" s="167">
        <v>0.9520000000000001</v>
      </c>
      <c r="G15" s="187">
        <v>1.504629629600629E-05</v>
      </c>
      <c r="H15" s="166">
        <v>1.3</v>
      </c>
      <c r="I15" s="6"/>
      <c r="J15" s="186">
        <v>0.961479166666667</v>
      </c>
      <c r="K15" s="167">
        <v>0.9613854166666665</v>
      </c>
      <c r="L15" s="187">
        <v>9.375000000044764E-05</v>
      </c>
      <c r="M15" s="166">
        <v>-8.1</v>
      </c>
      <c r="N15" s="6"/>
      <c r="O15" s="186">
        <v>0.9633356481481485</v>
      </c>
      <c r="P15" s="167">
        <v>0.9632881944444444</v>
      </c>
      <c r="Q15" s="187">
        <v>4.7453703704181116E-05</v>
      </c>
      <c r="R15" s="166">
        <v>-4.1</v>
      </c>
      <c r="S15" s="6"/>
      <c r="T15" s="166">
        <v>13.5</v>
      </c>
      <c r="U15" s="188">
        <v>15</v>
      </c>
    </row>
    <row r="16" spans="1:21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0.9523321759259263</v>
      </c>
      <c r="F16" s="103">
        <v>0.9523807870370371</v>
      </c>
      <c r="G16" s="106">
        <v>4.861111111076344E-05</v>
      </c>
      <c r="H16" s="110">
        <v>4.2</v>
      </c>
      <c r="I16" s="6"/>
      <c r="J16" s="102">
        <v>0.9618263888888893</v>
      </c>
      <c r="K16" s="103">
        <v>0.9618472222222221</v>
      </c>
      <c r="L16" s="106">
        <v>2.0833333332803683E-05</v>
      </c>
      <c r="M16" s="110">
        <v>1.8</v>
      </c>
      <c r="N16" s="6"/>
      <c r="O16" s="102">
        <v>0.9636828703703708</v>
      </c>
      <c r="P16" s="103">
        <v>0.9638321759259258</v>
      </c>
      <c r="Q16" s="106">
        <v>0.00014930555555503489</v>
      </c>
      <c r="R16" s="110">
        <v>12.9</v>
      </c>
      <c r="S16" s="6"/>
      <c r="T16" s="110">
        <v>18.9</v>
      </c>
      <c r="U16" s="20">
        <v>17</v>
      </c>
    </row>
    <row r="17" spans="1:21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0.9526793981481486</v>
      </c>
      <c r="F17" s="167"/>
      <c r="G17" s="187" t="s">
        <v>25</v>
      </c>
      <c r="H17" s="166">
        <v>300</v>
      </c>
      <c r="I17" s="6"/>
      <c r="J17" s="186">
        <v>0.9621736111111115</v>
      </c>
      <c r="K17" s="167"/>
      <c r="L17" s="187" t="s">
        <v>25</v>
      </c>
      <c r="M17" s="166">
        <v>300</v>
      </c>
      <c r="N17" s="6"/>
      <c r="O17" s="186">
        <v>0.9640300925925931</v>
      </c>
      <c r="P17" s="167"/>
      <c r="Q17" s="187" t="s">
        <v>25</v>
      </c>
      <c r="R17" s="166">
        <v>300</v>
      </c>
      <c r="S17" s="6"/>
      <c r="T17" s="166">
        <v>900</v>
      </c>
      <c r="U17" s="188">
        <v>40</v>
      </c>
    </row>
    <row r="18" spans="1:21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0.9530266203703709</v>
      </c>
      <c r="F18" s="103">
        <v>0.9530277777777778</v>
      </c>
      <c r="G18" s="106">
        <v>1.1574074069153895E-06</v>
      </c>
      <c r="H18" s="110">
        <v>0.1</v>
      </c>
      <c r="I18" s="6"/>
      <c r="J18" s="102">
        <v>0.9625208333333338</v>
      </c>
      <c r="K18" s="103">
        <v>0.9624722222222222</v>
      </c>
      <c r="L18" s="106">
        <v>4.861111111165162E-05</v>
      </c>
      <c r="M18" s="110">
        <v>-4.2</v>
      </c>
      <c r="N18" s="6"/>
      <c r="O18" s="102">
        <v>0.9643773148148154</v>
      </c>
      <c r="P18" s="103">
        <v>0.9644131944444444</v>
      </c>
      <c r="Q18" s="106">
        <v>3.587962962903202E-05</v>
      </c>
      <c r="R18" s="110">
        <v>3.1</v>
      </c>
      <c r="S18" s="6"/>
      <c r="T18" s="110">
        <v>7.4</v>
      </c>
      <c r="U18" s="20">
        <v>9</v>
      </c>
    </row>
    <row r="19" spans="1:21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0.9533738425925932</v>
      </c>
      <c r="F19" s="167">
        <v>0.953314814814815</v>
      </c>
      <c r="G19" s="187">
        <v>5.902777777821999E-05</v>
      </c>
      <c r="H19" s="166">
        <v>-5.1</v>
      </c>
      <c r="I19" s="6"/>
      <c r="J19" s="186">
        <v>0.9628680555555561</v>
      </c>
      <c r="K19" s="167">
        <v>0.9628217592592592</v>
      </c>
      <c r="L19" s="187">
        <v>4.629629629693266E-05</v>
      </c>
      <c r="M19" s="166">
        <v>-4</v>
      </c>
      <c r="N19" s="6"/>
      <c r="O19" s="186">
        <v>0.9647245370370376</v>
      </c>
      <c r="P19" s="167">
        <v>0.9646990740740741</v>
      </c>
      <c r="Q19" s="187">
        <v>2.5462962963573865E-05</v>
      </c>
      <c r="R19" s="166">
        <v>-2.2</v>
      </c>
      <c r="S19" s="6"/>
      <c r="T19" s="166">
        <v>11.3</v>
      </c>
      <c r="U19" s="188">
        <v>13</v>
      </c>
    </row>
    <row r="20" spans="1:21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0.9537210648148154</v>
      </c>
      <c r="F20" s="103">
        <v>0.9537557870370371</v>
      </c>
      <c r="G20" s="106">
        <v>3.472222222167254E-05</v>
      </c>
      <c r="H20" s="110">
        <v>3</v>
      </c>
      <c r="I20" s="6"/>
      <c r="J20" s="102">
        <v>0.9632152777777784</v>
      </c>
      <c r="K20" s="103">
        <v>0.9632037037037036</v>
      </c>
      <c r="L20" s="106">
        <v>1.1574074074816032E-05</v>
      </c>
      <c r="M20" s="110">
        <v>-1</v>
      </c>
      <c r="N20" s="6"/>
      <c r="O20" s="102">
        <v>0.9650717592592599</v>
      </c>
      <c r="P20" s="103">
        <v>0.9650543981481481</v>
      </c>
      <c r="Q20" s="106">
        <v>1.736111111183547E-05</v>
      </c>
      <c r="R20" s="110">
        <v>-1.5</v>
      </c>
      <c r="S20" s="6"/>
      <c r="T20" s="110">
        <v>5.5</v>
      </c>
      <c r="U20" s="20">
        <v>4</v>
      </c>
    </row>
    <row r="21" spans="1:21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0.9540682870370377</v>
      </c>
      <c r="F21" s="167">
        <v>0.9540775462962964</v>
      </c>
      <c r="G21" s="187">
        <v>9.259259258653785E-06</v>
      </c>
      <c r="H21" s="166">
        <v>0.8</v>
      </c>
      <c r="I21" s="6"/>
      <c r="J21" s="186">
        <v>0.9635625000000007</v>
      </c>
      <c r="K21" s="167">
        <v>0.9645624999999999</v>
      </c>
      <c r="L21" s="187">
        <v>0.0009999999999992237</v>
      </c>
      <c r="M21" s="166">
        <v>86.4</v>
      </c>
      <c r="N21" s="6"/>
      <c r="O21" s="186">
        <v>0.9654189814814822</v>
      </c>
      <c r="P21" s="167">
        <v>0.966011574074074</v>
      </c>
      <c r="Q21" s="187">
        <v>0.0005925925925918119</v>
      </c>
      <c r="R21" s="166">
        <v>51.2</v>
      </c>
      <c r="S21" s="6"/>
      <c r="T21" s="166">
        <v>138.4</v>
      </c>
      <c r="U21" s="188">
        <v>26</v>
      </c>
    </row>
    <row r="22" spans="1:21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0.95441550925926</v>
      </c>
      <c r="F22" s="103">
        <v>0.9544548611111112</v>
      </c>
      <c r="G22" s="106">
        <v>3.9351851851221475E-05</v>
      </c>
      <c r="H22" s="110">
        <v>3.4</v>
      </c>
      <c r="I22" s="6"/>
      <c r="J22" s="102">
        <v>0.9639097222222229</v>
      </c>
      <c r="K22" s="103">
        <v>0.9637881944444444</v>
      </c>
      <c r="L22" s="106">
        <v>0.00012152777777851842</v>
      </c>
      <c r="M22" s="110">
        <v>-10.5</v>
      </c>
      <c r="N22" s="6"/>
      <c r="O22" s="102">
        <v>0.9657662037037045</v>
      </c>
      <c r="P22" s="103">
        <v>0.9656412037037037</v>
      </c>
      <c r="Q22" s="106">
        <v>0.0001250000000008189</v>
      </c>
      <c r="R22" s="110">
        <v>-10.8</v>
      </c>
      <c r="S22" s="6"/>
      <c r="T22" s="110">
        <v>24.7</v>
      </c>
      <c r="U22" s="20">
        <v>19</v>
      </c>
    </row>
    <row r="23" spans="1:21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0.9547627314814823</v>
      </c>
      <c r="F23" s="167">
        <v>0.9547615740740741</v>
      </c>
      <c r="G23" s="187">
        <v>1.1574074081366348E-06</v>
      </c>
      <c r="H23" s="166">
        <v>-0.1</v>
      </c>
      <c r="I23" s="6"/>
      <c r="J23" s="186">
        <v>0.9642569444444452</v>
      </c>
      <c r="K23" s="167">
        <v>0.9642152777777777</v>
      </c>
      <c r="L23" s="187">
        <v>4.1666666667494745E-05</v>
      </c>
      <c r="M23" s="166">
        <v>-3.6</v>
      </c>
      <c r="N23" s="6"/>
      <c r="O23" s="186">
        <v>0.9661134259259267</v>
      </c>
      <c r="P23" s="167">
        <v>0.966068287037037</v>
      </c>
      <c r="Q23" s="187">
        <v>4.5138888889795226E-05</v>
      </c>
      <c r="R23" s="166">
        <v>-3.9</v>
      </c>
      <c r="S23" s="6"/>
      <c r="T23" s="166">
        <v>7.6</v>
      </c>
      <c r="U23" s="188">
        <v>10</v>
      </c>
    </row>
    <row r="24" spans="1:21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0.9551099537037046</v>
      </c>
      <c r="F24" s="103">
        <v>0.9551516203703705</v>
      </c>
      <c r="G24" s="106">
        <v>4.166666666594043E-05</v>
      </c>
      <c r="H24" s="110">
        <v>3.6</v>
      </c>
      <c r="I24" s="6"/>
      <c r="J24" s="102">
        <v>0.9646041666666675</v>
      </c>
      <c r="K24" s="103">
        <v>0.9645775462962962</v>
      </c>
      <c r="L24" s="106">
        <v>2.662037037126641E-05</v>
      </c>
      <c r="M24" s="110">
        <v>-2.3</v>
      </c>
      <c r="N24" s="6"/>
      <c r="O24" s="102">
        <v>0.966460648148149</v>
      </c>
      <c r="P24" s="103">
        <v>0.966474537037037</v>
      </c>
      <c r="Q24" s="106">
        <v>1.3888888887980677E-05</v>
      </c>
      <c r="R24" s="110">
        <v>1.2</v>
      </c>
      <c r="S24" s="6"/>
      <c r="T24" s="110">
        <v>7.1</v>
      </c>
      <c r="U24" s="20">
        <v>8</v>
      </c>
    </row>
    <row r="25" spans="1:21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0.9554571759259268</v>
      </c>
      <c r="F25" s="167">
        <v>0.9554791666666668</v>
      </c>
      <c r="G25" s="187">
        <v>2.1990740739941117E-05</v>
      </c>
      <c r="H25" s="166">
        <v>1.9</v>
      </c>
      <c r="I25" s="6"/>
      <c r="J25" s="186">
        <v>0.9649513888888898</v>
      </c>
      <c r="K25" s="167">
        <v>0.9649537037037036</v>
      </c>
      <c r="L25" s="187">
        <v>2.314814813830779E-06</v>
      </c>
      <c r="M25" s="166">
        <v>0.2</v>
      </c>
      <c r="N25" s="6"/>
      <c r="O25" s="186">
        <v>0.9668078703703713</v>
      </c>
      <c r="P25" s="167">
        <v>0.9667800925925926</v>
      </c>
      <c r="Q25" s="187">
        <v>2.7777777778736912E-05</v>
      </c>
      <c r="R25" s="166">
        <v>-2.4</v>
      </c>
      <c r="S25" s="6"/>
      <c r="T25" s="166">
        <v>4.5</v>
      </c>
      <c r="U25" s="188">
        <v>1</v>
      </c>
    </row>
    <row r="26" spans="1:21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0.9558043981481491</v>
      </c>
      <c r="F26" s="103">
        <v>0.9558148148148149</v>
      </c>
      <c r="G26" s="106">
        <v>1.0416666665791219E-05</v>
      </c>
      <c r="H26" s="110">
        <v>0.9</v>
      </c>
      <c r="I26" s="6"/>
      <c r="J26" s="102">
        <v>0.965298611111112</v>
      </c>
      <c r="K26" s="103">
        <v>0.9652719907407407</v>
      </c>
      <c r="L26" s="106">
        <v>2.6620370371377433E-05</v>
      </c>
      <c r="M26" s="110">
        <v>-2.3</v>
      </c>
      <c r="N26" s="6"/>
      <c r="O26" s="102">
        <v>0.9671550925925936</v>
      </c>
      <c r="P26" s="103">
        <v>0.9671342592592592</v>
      </c>
      <c r="Q26" s="106">
        <v>2.0833333334357995E-05</v>
      </c>
      <c r="R26" s="110">
        <v>-1.8</v>
      </c>
      <c r="S26" s="6"/>
      <c r="T26" s="110">
        <v>5</v>
      </c>
      <c r="U26" s="20">
        <v>2</v>
      </c>
    </row>
    <row r="27" spans="1:21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0.9561516203703714</v>
      </c>
      <c r="F27" s="167"/>
      <c r="G27" s="187" t="s">
        <v>25</v>
      </c>
      <c r="H27" s="166">
        <v>300</v>
      </c>
      <c r="I27" s="6"/>
      <c r="J27" s="186">
        <v>0.9656458333333343</v>
      </c>
      <c r="K27" s="167"/>
      <c r="L27" s="187" t="s">
        <v>25</v>
      </c>
      <c r="M27" s="166">
        <v>300</v>
      </c>
      <c r="N27" s="6"/>
      <c r="O27" s="186">
        <v>0.9675023148148159</v>
      </c>
      <c r="P27" s="167"/>
      <c r="Q27" s="187" t="s">
        <v>25</v>
      </c>
      <c r="R27" s="166">
        <v>300</v>
      </c>
      <c r="S27" s="6"/>
      <c r="T27" s="166">
        <v>900</v>
      </c>
      <c r="U27" s="188">
        <v>40</v>
      </c>
    </row>
    <row r="28" spans="1:21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0.9564988425925937</v>
      </c>
      <c r="F28" s="103">
        <v>0.9565578703703704</v>
      </c>
      <c r="G28" s="106">
        <v>5.90277777767767E-05</v>
      </c>
      <c r="H28" s="110">
        <v>5.1</v>
      </c>
      <c r="I28" s="6"/>
      <c r="J28" s="102">
        <v>0.9659930555555566</v>
      </c>
      <c r="K28" s="103">
        <v>0.9689768518518518</v>
      </c>
      <c r="L28" s="106">
        <v>0.0029837962962951936</v>
      </c>
      <c r="M28" s="110">
        <v>180</v>
      </c>
      <c r="N28" s="6"/>
      <c r="O28" s="102">
        <v>0.9678495370370381</v>
      </c>
      <c r="P28" s="103">
        <v>0.970454861111111</v>
      </c>
      <c r="Q28" s="106">
        <v>0.002605324074072879</v>
      </c>
      <c r="R28" s="110">
        <v>180</v>
      </c>
      <c r="S28" s="6"/>
      <c r="T28" s="110">
        <v>365.1</v>
      </c>
      <c r="U28" s="20">
        <v>34</v>
      </c>
    </row>
    <row r="29" spans="1:21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0.9568460648148159</v>
      </c>
      <c r="F29" s="167">
        <v>0.9562847222222223</v>
      </c>
      <c r="G29" s="187">
        <v>0.000561342592593661</v>
      </c>
      <c r="H29" s="166">
        <v>-48.5</v>
      </c>
      <c r="I29" s="6"/>
      <c r="J29" s="186">
        <v>0.9663402777777789</v>
      </c>
      <c r="K29" s="167"/>
      <c r="L29" s="187" t="s">
        <v>25</v>
      </c>
      <c r="M29" s="166">
        <v>300</v>
      </c>
      <c r="N29" s="6"/>
      <c r="O29" s="186">
        <v>0.9681967592592604</v>
      </c>
      <c r="P29" s="167">
        <v>0.9672395833333333</v>
      </c>
      <c r="Q29" s="187">
        <v>0.0009571759259271451</v>
      </c>
      <c r="R29" s="166">
        <v>-82.7</v>
      </c>
      <c r="S29" s="6"/>
      <c r="T29" s="166">
        <v>431.2</v>
      </c>
      <c r="U29" s="188">
        <v>36</v>
      </c>
    </row>
    <row r="30" spans="1:21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0.9571932870370382</v>
      </c>
      <c r="F30" s="103"/>
      <c r="G30" s="106" t="s">
        <v>25</v>
      </c>
      <c r="H30" s="110">
        <v>300</v>
      </c>
      <c r="I30" s="6"/>
      <c r="J30" s="102">
        <v>0.9666875000000011</v>
      </c>
      <c r="K30" s="103"/>
      <c r="L30" s="106" t="s">
        <v>25</v>
      </c>
      <c r="M30" s="110">
        <v>300</v>
      </c>
      <c r="N30" s="6"/>
      <c r="O30" s="102">
        <v>0.9685439814814827</v>
      </c>
      <c r="P30" s="103"/>
      <c r="Q30" s="106" t="s">
        <v>25</v>
      </c>
      <c r="R30" s="110">
        <v>300</v>
      </c>
      <c r="S30" s="6"/>
      <c r="T30" s="110">
        <v>900</v>
      </c>
      <c r="U30" s="20">
        <v>40</v>
      </c>
    </row>
    <row r="31" spans="1:21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0.9578310185185185</v>
      </c>
      <c r="F31" s="167">
        <v>0.9577083333333334</v>
      </c>
      <c r="G31" s="187">
        <v>0.00012268518518510074</v>
      </c>
      <c r="H31" s="166">
        <v>-10.6</v>
      </c>
      <c r="I31" s="6"/>
      <c r="J31" s="186">
        <v>0.9674456018518519</v>
      </c>
      <c r="K31" s="167">
        <v>0.9674444444444443</v>
      </c>
      <c r="L31" s="187">
        <v>1.1574074075815233E-06</v>
      </c>
      <c r="M31" s="166">
        <v>-0.1</v>
      </c>
      <c r="N31" s="6"/>
      <c r="O31" s="186">
        <v>0.9693472222222222</v>
      </c>
      <c r="P31" s="167">
        <v>0.9693657407407407</v>
      </c>
      <c r="Q31" s="187">
        <v>1.8518518518417793E-05</v>
      </c>
      <c r="R31" s="166">
        <v>1.6</v>
      </c>
      <c r="S31" s="6"/>
      <c r="T31" s="166">
        <v>12.3</v>
      </c>
      <c r="U31" s="188">
        <v>14</v>
      </c>
    </row>
    <row r="32" spans="1:21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0.9581782407407408</v>
      </c>
      <c r="F32" s="103">
        <v>0.9581412037037038</v>
      </c>
      <c r="G32" s="106">
        <v>3.703703703694661E-05</v>
      </c>
      <c r="H32" s="110">
        <v>-3.2</v>
      </c>
      <c r="I32" s="6"/>
      <c r="J32" s="102">
        <v>0.9677928240740742</v>
      </c>
      <c r="K32" s="103">
        <v>0.9677974537037036</v>
      </c>
      <c r="L32" s="106">
        <v>4.629629629437915E-06</v>
      </c>
      <c r="M32" s="110">
        <v>0.4</v>
      </c>
      <c r="N32" s="6"/>
      <c r="O32" s="102">
        <v>0.9696944444444445</v>
      </c>
      <c r="P32" s="103">
        <v>0.96965625</v>
      </c>
      <c r="Q32" s="106">
        <v>3.819444444452813E-05</v>
      </c>
      <c r="R32" s="110">
        <v>-3.3</v>
      </c>
      <c r="S32" s="6"/>
      <c r="T32" s="110">
        <v>6.9</v>
      </c>
      <c r="U32" s="20">
        <v>7</v>
      </c>
    </row>
    <row r="33" spans="1:21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0.958525462962963</v>
      </c>
      <c r="F33" s="167">
        <v>0.9584861111111111</v>
      </c>
      <c r="G33" s="187">
        <v>3.935185185188761E-05</v>
      </c>
      <c r="H33" s="166">
        <v>-3.4</v>
      </c>
      <c r="I33" s="6"/>
      <c r="J33" s="186">
        <v>0.9681400462962965</v>
      </c>
      <c r="K33" s="167">
        <v>0.9672118055555554</v>
      </c>
      <c r="L33" s="187">
        <v>0.0009282407407410487</v>
      </c>
      <c r="M33" s="166">
        <v>-80.2</v>
      </c>
      <c r="N33" s="6"/>
      <c r="O33" s="186">
        <v>0.9700416666666668</v>
      </c>
      <c r="P33" s="167"/>
      <c r="Q33" s="187" t="s">
        <v>25</v>
      </c>
      <c r="R33" s="166">
        <v>300</v>
      </c>
      <c r="S33" s="6"/>
      <c r="T33" s="166">
        <v>383.6</v>
      </c>
      <c r="U33" s="188">
        <v>35</v>
      </c>
    </row>
    <row r="34" spans="1:21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0.9588726851851853</v>
      </c>
      <c r="F34" s="103">
        <v>0.9588368055555556</v>
      </c>
      <c r="G34" s="106">
        <v>3.587962962969815E-05</v>
      </c>
      <c r="H34" s="110">
        <v>-3.1</v>
      </c>
      <c r="I34" s="6"/>
      <c r="J34" s="102">
        <v>0.9684872685185187</v>
      </c>
      <c r="K34" s="103">
        <v>0.9691608796296296</v>
      </c>
      <c r="L34" s="106">
        <v>0.0006736111111108611</v>
      </c>
      <c r="M34" s="110">
        <v>58.2</v>
      </c>
      <c r="N34" s="6"/>
      <c r="O34" s="102">
        <v>0.9703888888888891</v>
      </c>
      <c r="P34" s="103">
        <v>0.9711863425925925</v>
      </c>
      <c r="Q34" s="106">
        <v>0.0007974537037034324</v>
      </c>
      <c r="R34" s="110">
        <v>68.9</v>
      </c>
      <c r="S34" s="6"/>
      <c r="T34" s="110">
        <v>130.2</v>
      </c>
      <c r="U34" s="20">
        <v>25</v>
      </c>
    </row>
    <row r="35" spans="1:21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0.9592199074074076</v>
      </c>
      <c r="F35" s="167">
        <v>0.9591747685185186</v>
      </c>
      <c r="G35" s="187">
        <v>4.513888888901807E-05</v>
      </c>
      <c r="H35" s="166">
        <v>-3.9</v>
      </c>
      <c r="I35" s="6"/>
      <c r="J35" s="186">
        <v>0.968834490740741</v>
      </c>
      <c r="K35" s="167">
        <v>0.9687488425925925</v>
      </c>
      <c r="L35" s="187">
        <v>8.56481481484872E-05</v>
      </c>
      <c r="M35" s="166">
        <v>-7.4</v>
      </c>
      <c r="N35" s="6"/>
      <c r="O35" s="186">
        <v>0.9707361111111114</v>
      </c>
      <c r="P35" s="167">
        <v>0.9705659722222222</v>
      </c>
      <c r="Q35" s="187">
        <v>0.00017013888888917084</v>
      </c>
      <c r="R35" s="166">
        <v>-14.7</v>
      </c>
      <c r="S35" s="6"/>
      <c r="T35" s="166">
        <v>26</v>
      </c>
      <c r="U35" s="188">
        <v>20</v>
      </c>
    </row>
    <row r="36" spans="1:21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0.9595671296296299</v>
      </c>
      <c r="F36" s="103">
        <v>0.9595104166666668</v>
      </c>
      <c r="G36" s="106">
        <v>5.6712962963056945E-05</v>
      </c>
      <c r="H36" s="110">
        <v>-4.9</v>
      </c>
      <c r="I36" s="6"/>
      <c r="J36" s="102">
        <v>0.9691817129629633</v>
      </c>
      <c r="K36" s="103">
        <v>0.9691273148148147</v>
      </c>
      <c r="L36" s="106">
        <v>5.439814814856003E-05</v>
      </c>
      <c r="M36" s="110">
        <v>-4.7</v>
      </c>
      <c r="N36" s="6"/>
      <c r="O36" s="102">
        <v>0.9710833333333336</v>
      </c>
      <c r="P36" s="103">
        <v>0.971167824074074</v>
      </c>
      <c r="Q36" s="106">
        <v>8.449074074035057E-05</v>
      </c>
      <c r="R36" s="110">
        <v>7.3</v>
      </c>
      <c r="S36" s="6"/>
      <c r="T36" s="110">
        <v>16.9</v>
      </c>
      <c r="U36" s="20">
        <v>16</v>
      </c>
    </row>
    <row r="37" spans="1:21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0.9599143518518521</v>
      </c>
      <c r="F37" s="167">
        <v>0.9598784722222223</v>
      </c>
      <c r="G37" s="187">
        <v>3.587962962980917E-05</v>
      </c>
      <c r="H37" s="166">
        <v>-3.1</v>
      </c>
      <c r="I37" s="6"/>
      <c r="J37" s="186">
        <v>0.9695289351851856</v>
      </c>
      <c r="K37" s="167">
        <v>0.9713680555555555</v>
      </c>
      <c r="L37" s="187">
        <v>0.0018391203703699288</v>
      </c>
      <c r="M37" s="166">
        <v>158.9</v>
      </c>
      <c r="N37" s="6"/>
      <c r="O37" s="186">
        <v>0.9714305555555559</v>
      </c>
      <c r="P37" s="167">
        <v>0.9736793981481481</v>
      </c>
      <c r="Q37" s="187">
        <v>0.0022488425925921707</v>
      </c>
      <c r="R37" s="166">
        <v>180</v>
      </c>
      <c r="S37" s="6"/>
      <c r="T37" s="166">
        <v>342</v>
      </c>
      <c r="U37" s="188">
        <v>31</v>
      </c>
    </row>
    <row r="38" spans="1:21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0.9602615740740744</v>
      </c>
      <c r="F38" s="103"/>
      <c r="G38" s="106" t="s">
        <v>25</v>
      </c>
      <c r="H38" s="110">
        <v>300</v>
      </c>
      <c r="I38" s="6"/>
      <c r="J38" s="102">
        <v>0.9698761574074078</v>
      </c>
      <c r="K38" s="103"/>
      <c r="L38" s="106" t="s">
        <v>25</v>
      </c>
      <c r="M38" s="110">
        <v>300</v>
      </c>
      <c r="N38" s="6"/>
      <c r="O38" s="102">
        <v>0.9717777777777782</v>
      </c>
      <c r="P38" s="103"/>
      <c r="Q38" s="106" t="s">
        <v>25</v>
      </c>
      <c r="R38" s="110">
        <v>300</v>
      </c>
      <c r="S38" s="6"/>
      <c r="T38" s="110">
        <v>900</v>
      </c>
      <c r="U38" s="20">
        <v>40</v>
      </c>
    </row>
    <row r="39" spans="1:21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0.9606087962962967</v>
      </c>
      <c r="F39" s="167">
        <v>0.960550925925926</v>
      </c>
      <c r="G39" s="187">
        <v>5.787037037074949E-05</v>
      </c>
      <c r="H39" s="166">
        <v>-5</v>
      </c>
      <c r="I39" s="6"/>
      <c r="J39" s="186">
        <v>0.9702233796296301</v>
      </c>
      <c r="K39" s="167">
        <v>0.9682569444444443</v>
      </c>
      <c r="L39" s="187">
        <v>0.0019664351851857997</v>
      </c>
      <c r="M39" s="166">
        <v>-169.9</v>
      </c>
      <c r="N39" s="6"/>
      <c r="O39" s="186">
        <v>0.9721250000000005</v>
      </c>
      <c r="P39" s="167">
        <v>0.9739282407407407</v>
      </c>
      <c r="Q39" s="187">
        <v>0.0018032407407402307</v>
      </c>
      <c r="R39" s="166">
        <v>155.8</v>
      </c>
      <c r="S39" s="6"/>
      <c r="T39" s="166">
        <v>330.7</v>
      </c>
      <c r="U39" s="188">
        <v>30</v>
      </c>
    </row>
    <row r="40" spans="1:21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0.960956018518519</v>
      </c>
      <c r="F40" s="103">
        <v>0.960951388888889</v>
      </c>
      <c r="G40" s="106">
        <v>4.629629629993026E-06</v>
      </c>
      <c r="H40" s="110">
        <v>-0.4</v>
      </c>
      <c r="I40" s="6"/>
      <c r="J40" s="102">
        <v>0.9705706018518524</v>
      </c>
      <c r="K40" s="103"/>
      <c r="L40" s="106" t="s">
        <v>25</v>
      </c>
      <c r="M40" s="110">
        <v>300</v>
      </c>
      <c r="N40" s="6"/>
      <c r="O40" s="102">
        <v>0.9724722222222227</v>
      </c>
      <c r="P40" s="103"/>
      <c r="Q40" s="106" t="s">
        <v>25</v>
      </c>
      <c r="R40" s="110">
        <v>300</v>
      </c>
      <c r="S40" s="6"/>
      <c r="T40" s="110">
        <v>600.4</v>
      </c>
      <c r="U40" s="20">
        <v>39</v>
      </c>
    </row>
    <row r="41" spans="1:21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0.9613032407407412</v>
      </c>
      <c r="F41" s="167"/>
      <c r="G41" s="187" t="s">
        <v>25</v>
      </c>
      <c r="H41" s="166">
        <v>300</v>
      </c>
      <c r="I41" s="6"/>
      <c r="J41" s="186">
        <v>0.9709178240740747</v>
      </c>
      <c r="K41" s="167"/>
      <c r="L41" s="187" t="s">
        <v>25</v>
      </c>
      <c r="M41" s="166">
        <v>300</v>
      </c>
      <c r="N41" s="6"/>
      <c r="O41" s="186">
        <v>0.972819444444445</v>
      </c>
      <c r="P41" s="167"/>
      <c r="Q41" s="187" t="s">
        <v>25</v>
      </c>
      <c r="R41" s="166">
        <v>300</v>
      </c>
      <c r="S41" s="6"/>
      <c r="T41" s="166">
        <v>900</v>
      </c>
      <c r="U41" s="188">
        <v>40</v>
      </c>
    </row>
    <row r="42" spans="1:21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0.9616504629629635</v>
      </c>
      <c r="F42" s="103"/>
      <c r="G42" s="106" t="s">
        <v>25</v>
      </c>
      <c r="H42" s="110">
        <v>300</v>
      </c>
      <c r="I42" s="6"/>
      <c r="J42" s="102">
        <v>0.971265046296297</v>
      </c>
      <c r="K42" s="103"/>
      <c r="L42" s="106" t="s">
        <v>25</v>
      </c>
      <c r="M42" s="110">
        <v>300</v>
      </c>
      <c r="N42" s="6"/>
      <c r="O42" s="102">
        <v>0.9731666666666673</v>
      </c>
      <c r="P42" s="103"/>
      <c r="Q42" s="106" t="s">
        <v>25</v>
      </c>
      <c r="R42" s="110">
        <v>300</v>
      </c>
      <c r="S42" s="6"/>
      <c r="T42" s="110">
        <v>900</v>
      </c>
      <c r="U42" s="20">
        <v>40</v>
      </c>
    </row>
    <row r="43" spans="1:21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0.9619976851851858</v>
      </c>
      <c r="F43" s="167">
        <v>0.9619560185185186</v>
      </c>
      <c r="G43" s="187">
        <v>4.166666666716168E-05</v>
      </c>
      <c r="H43" s="166">
        <v>-3.6</v>
      </c>
      <c r="I43" s="6"/>
      <c r="J43" s="186">
        <v>0.9716122685185192</v>
      </c>
      <c r="K43" s="167">
        <v>0.9719155092592592</v>
      </c>
      <c r="L43" s="187">
        <v>0.0003032407407399518</v>
      </c>
      <c r="M43" s="166">
        <v>26.2</v>
      </c>
      <c r="N43" s="6"/>
      <c r="O43" s="186">
        <v>0.9735138888888896</v>
      </c>
      <c r="P43" s="167">
        <v>0.9740497685185184</v>
      </c>
      <c r="Q43" s="187">
        <v>0.0005358796296288659</v>
      </c>
      <c r="R43" s="166">
        <v>46.3</v>
      </c>
      <c r="S43" s="6"/>
      <c r="T43" s="166">
        <v>76.1</v>
      </c>
      <c r="U43" s="188">
        <v>22</v>
      </c>
    </row>
    <row r="44" spans="1:21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0.9623449074074081</v>
      </c>
      <c r="F44" s="103">
        <v>0.9622870370370371</v>
      </c>
      <c r="G44" s="106">
        <v>5.7870370370971536E-05</v>
      </c>
      <c r="H44" s="110">
        <v>-5</v>
      </c>
      <c r="I44" s="6"/>
      <c r="J44" s="102">
        <v>0.9719594907407415</v>
      </c>
      <c r="K44" s="103">
        <v>0.9718993055555555</v>
      </c>
      <c r="L44" s="106">
        <v>6.018518518602356E-05</v>
      </c>
      <c r="M44" s="110">
        <v>-5.2</v>
      </c>
      <c r="N44" s="6"/>
      <c r="O44" s="102">
        <v>0.9738611111111118</v>
      </c>
      <c r="P44" s="103">
        <v>0.973994212962963</v>
      </c>
      <c r="Q44" s="106">
        <v>0.000133101851851114</v>
      </c>
      <c r="R44" s="110">
        <v>11.5</v>
      </c>
      <c r="S44" s="6"/>
      <c r="T44" s="110">
        <v>21.7</v>
      </c>
      <c r="U44" s="20">
        <v>18</v>
      </c>
    </row>
    <row r="45" spans="1:21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0.9626921296296304</v>
      </c>
      <c r="F45" s="167">
        <v>0.9626099537037038</v>
      </c>
      <c r="G45" s="187">
        <v>8.217592592651979E-05</v>
      </c>
      <c r="H45" s="166">
        <v>-7.1</v>
      </c>
      <c r="I45" s="6"/>
      <c r="J45" s="186">
        <v>0.9723067129629638</v>
      </c>
      <c r="K45" s="167">
        <v>0.9727847222222221</v>
      </c>
      <c r="L45" s="187">
        <v>0.0004780092592583385</v>
      </c>
      <c r="M45" s="166">
        <v>41.3</v>
      </c>
      <c r="N45" s="6"/>
      <c r="O45" s="186">
        <v>0.9742083333333341</v>
      </c>
      <c r="P45" s="167">
        <v>0.974855324074074</v>
      </c>
      <c r="Q45" s="187">
        <v>0.0006469907407399278</v>
      </c>
      <c r="R45" s="166">
        <v>55.9</v>
      </c>
      <c r="S45" s="6"/>
      <c r="T45" s="166">
        <v>104.3</v>
      </c>
      <c r="U45" s="188">
        <v>24</v>
      </c>
    </row>
    <row r="46" spans="1:21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0.9630393518518526</v>
      </c>
      <c r="F46" s="103">
        <v>0.9656157407407409</v>
      </c>
      <c r="G46" s="106">
        <v>0.002576388888888226</v>
      </c>
      <c r="H46" s="110">
        <v>180</v>
      </c>
      <c r="I46" s="6"/>
      <c r="J46" s="102">
        <v>0.9726539351851861</v>
      </c>
      <c r="K46" s="103">
        <v>0.9734270833333333</v>
      </c>
      <c r="L46" s="106">
        <v>0.000773148148147218</v>
      </c>
      <c r="M46" s="110">
        <v>66.8</v>
      </c>
      <c r="N46" s="6"/>
      <c r="O46" s="102">
        <v>0.9745555555555564</v>
      </c>
      <c r="P46" s="103"/>
      <c r="Q46" s="106" t="s">
        <v>25</v>
      </c>
      <c r="R46" s="110">
        <v>300</v>
      </c>
      <c r="S46" s="6"/>
      <c r="T46" s="110">
        <v>546.8</v>
      </c>
      <c r="U46" s="20">
        <v>38</v>
      </c>
    </row>
    <row r="47" spans="1:21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0.9633865740740749</v>
      </c>
      <c r="F47" s="167">
        <v>0.9634224537037038</v>
      </c>
      <c r="G47" s="187">
        <v>3.5879629628920995E-05</v>
      </c>
      <c r="H47" s="166">
        <v>3.1</v>
      </c>
      <c r="I47" s="6"/>
      <c r="J47" s="186">
        <v>0.9730011574074083</v>
      </c>
      <c r="K47" s="167"/>
      <c r="L47" s="187" t="s">
        <v>25</v>
      </c>
      <c r="M47" s="166">
        <v>300</v>
      </c>
      <c r="N47" s="6"/>
      <c r="O47" s="186">
        <v>0.9749027777777787</v>
      </c>
      <c r="P47" s="167">
        <v>0.9751134259259259</v>
      </c>
      <c r="Q47" s="187">
        <v>0.00021064814814719668</v>
      </c>
      <c r="R47" s="166">
        <v>18.2</v>
      </c>
      <c r="S47" s="6"/>
      <c r="T47" s="166">
        <v>321.3</v>
      </c>
      <c r="U47" s="188">
        <v>29</v>
      </c>
    </row>
    <row r="48" spans="1:21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0.9637337962962972</v>
      </c>
      <c r="F48" s="103">
        <v>0.9637349537037038</v>
      </c>
      <c r="G48" s="106">
        <v>1.1574074065823226E-06</v>
      </c>
      <c r="H48" s="110">
        <v>0.1</v>
      </c>
      <c r="I48" s="6"/>
      <c r="J48" s="102">
        <v>0.9733483796296306</v>
      </c>
      <c r="K48" s="103">
        <v>0.973366898148148</v>
      </c>
      <c r="L48" s="106">
        <v>1.8518518517418592E-05</v>
      </c>
      <c r="M48" s="110">
        <v>1.6</v>
      </c>
      <c r="N48" s="6"/>
      <c r="O48" s="102">
        <v>0.975250000000001</v>
      </c>
      <c r="P48" s="103">
        <v>0.9752939814814814</v>
      </c>
      <c r="Q48" s="106">
        <v>4.3981481480437346E-05</v>
      </c>
      <c r="R48" s="110">
        <v>3.8</v>
      </c>
      <c r="S48" s="6"/>
      <c r="T48" s="110">
        <v>5.5</v>
      </c>
      <c r="U48" s="20">
        <v>5</v>
      </c>
    </row>
    <row r="49" spans="1:21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0.9640810185185195</v>
      </c>
      <c r="F49" s="167">
        <v>0.964013888888889</v>
      </c>
      <c r="G49" s="187">
        <v>6.71296296305135E-05</v>
      </c>
      <c r="H49" s="166">
        <v>-5.8</v>
      </c>
      <c r="I49" s="6"/>
      <c r="J49" s="186">
        <v>0.9736956018518529</v>
      </c>
      <c r="K49" s="167">
        <v>0.9735358796296295</v>
      </c>
      <c r="L49" s="187">
        <v>0.00015972222222337962</v>
      </c>
      <c r="M49" s="166">
        <v>-13.8</v>
      </c>
      <c r="N49" s="6"/>
      <c r="O49" s="186">
        <v>0.9755972222222232</v>
      </c>
      <c r="P49" s="167"/>
      <c r="Q49" s="187" t="s">
        <v>25</v>
      </c>
      <c r="R49" s="166">
        <v>300</v>
      </c>
      <c r="S49" s="6"/>
      <c r="T49" s="166">
        <v>319.6</v>
      </c>
      <c r="U49" s="188">
        <v>28</v>
      </c>
    </row>
    <row r="50" spans="1:21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0.9644282407407417</v>
      </c>
      <c r="F50" s="103">
        <v>0.9641631944444445</v>
      </c>
      <c r="G50" s="106">
        <v>0.0002650462962972</v>
      </c>
      <c r="H50" s="110">
        <v>-22.9</v>
      </c>
      <c r="I50" s="6"/>
      <c r="J50" s="102">
        <v>0.9740428240740752</v>
      </c>
      <c r="K50" s="103">
        <v>0.9735671296296295</v>
      </c>
      <c r="L50" s="106">
        <v>0.0004756944444456179</v>
      </c>
      <c r="M50" s="110">
        <v>-41.1</v>
      </c>
      <c r="N50" s="6"/>
      <c r="O50" s="102">
        <v>0.9759444444444455</v>
      </c>
      <c r="P50" s="103"/>
      <c r="Q50" s="106" t="s">
        <v>25</v>
      </c>
      <c r="R50" s="110">
        <v>300</v>
      </c>
      <c r="S50" s="6"/>
      <c r="T50" s="110">
        <v>364</v>
      </c>
      <c r="U50" s="20">
        <v>33</v>
      </c>
    </row>
    <row r="51" spans="1:21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0.964775462962964</v>
      </c>
      <c r="F51" s="167">
        <v>0.9648217592592594</v>
      </c>
      <c r="G51" s="187">
        <v>4.629629629537835E-05</v>
      </c>
      <c r="H51" s="166">
        <v>4</v>
      </c>
      <c r="I51" s="6"/>
      <c r="J51" s="186">
        <v>0.9743900462962974</v>
      </c>
      <c r="K51" s="167">
        <v>0.9762349537037036</v>
      </c>
      <c r="L51" s="187">
        <v>0.001844907407406171</v>
      </c>
      <c r="M51" s="166">
        <v>159.4</v>
      </c>
      <c r="N51" s="6"/>
      <c r="O51" s="186">
        <v>0.9762916666666678</v>
      </c>
      <c r="P51" s="167">
        <v>0.9779988425925925</v>
      </c>
      <c r="Q51" s="187">
        <v>0.001707175925924731</v>
      </c>
      <c r="R51" s="166">
        <v>147.5</v>
      </c>
      <c r="S51" s="6"/>
      <c r="T51" s="166">
        <v>310.9</v>
      </c>
      <c r="U51" s="188">
        <v>27</v>
      </c>
    </row>
    <row r="52" spans="1:21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0.9651226851851863</v>
      </c>
      <c r="F52" s="103"/>
      <c r="G52" s="106" t="s">
        <v>25</v>
      </c>
      <c r="H52" s="110">
        <v>300</v>
      </c>
      <c r="I52" s="6"/>
      <c r="J52" s="102">
        <v>0.9747372685185197</v>
      </c>
      <c r="K52" s="103"/>
      <c r="L52" s="106" t="s">
        <v>25</v>
      </c>
      <c r="M52" s="110">
        <v>300</v>
      </c>
      <c r="N52" s="6"/>
      <c r="O52" s="102">
        <v>0.97663888888889</v>
      </c>
      <c r="P52" s="103"/>
      <c r="Q52" s="106" t="s">
        <v>25</v>
      </c>
      <c r="R52" s="110">
        <v>300</v>
      </c>
      <c r="S52" s="6"/>
      <c r="T52" s="110">
        <v>900</v>
      </c>
      <c r="U52" s="20">
        <v>40</v>
      </c>
    </row>
    <row r="53" spans="1:21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0.9654699074074086</v>
      </c>
      <c r="F53" s="167"/>
      <c r="G53" s="187" t="s">
        <v>25</v>
      </c>
      <c r="H53" s="166">
        <v>300</v>
      </c>
      <c r="I53" s="6"/>
      <c r="J53" s="186">
        <v>0.975084490740742</v>
      </c>
      <c r="K53" s="167"/>
      <c r="L53" s="187" t="s">
        <v>25</v>
      </c>
      <c r="M53" s="166">
        <v>300</v>
      </c>
      <c r="N53" s="6"/>
      <c r="O53" s="186">
        <v>0.9769861111111123</v>
      </c>
      <c r="P53" s="167"/>
      <c r="Q53" s="187" t="s">
        <v>25</v>
      </c>
      <c r="R53" s="166">
        <v>300</v>
      </c>
      <c r="S53" s="6"/>
      <c r="T53" s="166">
        <v>900</v>
      </c>
      <c r="U53" s="188">
        <v>40</v>
      </c>
    </row>
    <row r="54" spans="1:21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0.9658171296296308</v>
      </c>
      <c r="F54" s="103">
        <v>0.9656562500000001</v>
      </c>
      <c r="G54" s="106">
        <v>0.0001608796296307391</v>
      </c>
      <c r="H54" s="110">
        <v>-13.9</v>
      </c>
      <c r="I54" s="6"/>
      <c r="J54" s="102">
        <v>0.9754317129629643</v>
      </c>
      <c r="K54" s="103">
        <v>0.9734120370370369</v>
      </c>
      <c r="L54" s="106">
        <v>0.0020196759259273334</v>
      </c>
      <c r="M54" s="110">
        <v>-174.5</v>
      </c>
      <c r="N54" s="6"/>
      <c r="O54" s="102">
        <v>0.9773333333333346</v>
      </c>
      <c r="P54" s="103"/>
      <c r="Q54" s="106" t="s">
        <v>25</v>
      </c>
      <c r="R54" s="110">
        <v>300</v>
      </c>
      <c r="S54" s="6"/>
      <c r="T54" s="110">
        <v>488.4</v>
      </c>
      <c r="U54" s="20">
        <v>37</v>
      </c>
    </row>
    <row r="55" spans="1:21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0.9661643518518531</v>
      </c>
      <c r="F55" s="167">
        <v>0.9662546296296297</v>
      </c>
      <c r="G55" s="187">
        <v>9.027777777659285E-05</v>
      </c>
      <c r="H55" s="166">
        <v>7.8</v>
      </c>
      <c r="I55" s="6"/>
      <c r="J55" s="186">
        <v>0.9757789351851865</v>
      </c>
      <c r="K55" s="167">
        <v>0.9762129629629629</v>
      </c>
      <c r="L55" s="187">
        <v>0.0004340277777763468</v>
      </c>
      <c r="M55" s="166">
        <v>37.5</v>
      </c>
      <c r="N55" s="6"/>
      <c r="O55" s="186">
        <v>0.9776805555555569</v>
      </c>
      <c r="P55" s="167">
        <v>0.9780486111111111</v>
      </c>
      <c r="Q55" s="187">
        <v>0.000368055555554192</v>
      </c>
      <c r="R55" s="166">
        <v>31.8</v>
      </c>
      <c r="S55" s="6"/>
      <c r="T55" s="166">
        <v>77.1</v>
      </c>
      <c r="U55" s="188">
        <v>23</v>
      </c>
    </row>
    <row r="56" ht="12.75" thickTop="1"/>
  </sheetData>
  <sheetProtection/>
  <mergeCells count="19">
    <mergeCell ref="E6:G6"/>
    <mergeCell ref="J6:L6"/>
    <mergeCell ref="O6:Q6"/>
    <mergeCell ref="T3:T6"/>
    <mergeCell ref="E1:H1"/>
    <mergeCell ref="J1:M1"/>
    <mergeCell ref="E3:G3"/>
    <mergeCell ref="E5:G5"/>
    <mergeCell ref="J3:L3"/>
    <mergeCell ref="J5:L5"/>
    <mergeCell ref="E4:G4"/>
    <mergeCell ref="J4:L4"/>
    <mergeCell ref="O1:R1"/>
    <mergeCell ref="O3:Q3"/>
    <mergeCell ref="O5:Q5"/>
    <mergeCell ref="T1:U1"/>
    <mergeCell ref="T2:U2"/>
    <mergeCell ref="O4:Q4"/>
    <mergeCell ref="U3:U6"/>
  </mergeCells>
  <printOptions horizontalCentered="1" verticalCentered="1"/>
  <pageMargins left="0.3937007874015748" right="0.3937007874015748" top="0.3937007874015748" bottom="0.3937007874015748" header="0" footer="0"/>
  <pageSetup fitToWidth="0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573"/>
  <sheetViews>
    <sheetView view="pageBreakPreview" zoomScaleSheetLayoutView="100" zoomScalePageLayoutView="0" workbookViewId="0" topLeftCell="A1">
      <selection activeCell="H17" sqref="H17"/>
    </sheetView>
  </sheetViews>
  <sheetFormatPr defaultColWidth="9.7109375" defaultRowHeight="12.75"/>
  <cols>
    <col min="1" max="1" width="3.00390625" style="1" bestFit="1" customWidth="1"/>
    <col min="2" max="2" width="24.28125" style="1" bestFit="1" customWidth="1"/>
    <col min="3" max="3" width="24.8515625" style="1" bestFit="1" customWidth="1"/>
    <col min="4" max="4" width="0.85546875" style="1" customWidth="1"/>
    <col min="5" max="5" width="8.8515625" style="1" bestFit="1" customWidth="1"/>
    <col min="6" max="6" width="9.28125" style="2" customWidth="1"/>
    <col min="7" max="16384" width="9.7109375" style="1" customWidth="1"/>
  </cols>
  <sheetData>
    <row r="3" ht="12.75" thickBot="1"/>
    <row r="4" spans="1:6" ht="16.5" thickBot="1">
      <c r="A4" s="10"/>
      <c r="D4" s="5"/>
      <c r="E4" s="198" t="s">
        <v>67</v>
      </c>
      <c r="F4" s="199"/>
    </row>
    <row r="5" spans="1:6" s="12" customFormat="1" ht="31.5" customHeight="1" thickBot="1">
      <c r="A5" s="11"/>
      <c r="D5" s="39"/>
      <c r="E5" s="220" t="s">
        <v>296</v>
      </c>
      <c r="F5" s="221"/>
    </row>
    <row r="6" spans="4:6" s="12" customFormat="1" ht="18" customHeight="1">
      <c r="D6" s="40"/>
      <c r="E6" s="222" t="s">
        <v>46</v>
      </c>
      <c r="F6" s="225">
        <v>0</v>
      </c>
    </row>
    <row r="7" spans="4:6" s="12" customFormat="1" ht="12">
      <c r="D7" s="40"/>
      <c r="E7" s="223"/>
      <c r="F7" s="226"/>
    </row>
    <row r="8" spans="4:6" s="12" customFormat="1" ht="12">
      <c r="D8" s="41"/>
      <c r="E8" s="223"/>
      <c r="F8" s="226"/>
    </row>
    <row r="9" spans="4:6" s="12" customFormat="1" ht="12.75" thickBot="1">
      <c r="D9" s="41"/>
      <c r="E9" s="224"/>
      <c r="F9" s="227"/>
    </row>
    <row r="10" spans="1:6" s="12" customFormat="1" ht="12.75" thickBot="1">
      <c r="A10" s="16" t="s">
        <v>20</v>
      </c>
      <c r="B10" s="42" t="s">
        <v>21</v>
      </c>
      <c r="C10" s="42" t="s">
        <v>22</v>
      </c>
      <c r="D10" s="47"/>
      <c r="E10" s="108" t="s">
        <v>2</v>
      </c>
      <c r="F10" s="108" t="s">
        <v>4</v>
      </c>
    </row>
    <row r="11" spans="1:6" ht="13.5" thickBot="1" thickTop="1">
      <c r="A11" s="19">
        <v>1</v>
      </c>
      <c r="B11" s="160" t="s">
        <v>137</v>
      </c>
      <c r="C11" s="160" t="s">
        <v>138</v>
      </c>
      <c r="D11" s="6"/>
      <c r="E11" s="114">
        <v>0</v>
      </c>
      <c r="F11" s="20">
        <v>1</v>
      </c>
    </row>
    <row r="12" spans="1:6" s="189" customFormat="1" ht="13.5" thickBot="1" thickTop="1">
      <c r="A12" s="184">
        <v>2</v>
      </c>
      <c r="B12" s="185" t="s">
        <v>191</v>
      </c>
      <c r="C12" s="185" t="s">
        <v>141</v>
      </c>
      <c r="D12" s="6"/>
      <c r="E12" s="182">
        <v>0</v>
      </c>
      <c r="F12" s="188">
        <v>1</v>
      </c>
    </row>
    <row r="13" spans="1:6" ht="13.5" thickBot="1" thickTop="1">
      <c r="A13" s="19">
        <v>3</v>
      </c>
      <c r="B13" s="160" t="s">
        <v>192</v>
      </c>
      <c r="C13" s="160" t="s">
        <v>193</v>
      </c>
      <c r="D13" s="6"/>
      <c r="E13" s="114">
        <v>0</v>
      </c>
      <c r="F13" s="20">
        <v>1</v>
      </c>
    </row>
    <row r="14" spans="1:6" s="189" customFormat="1" ht="13.5" thickBot="1" thickTop="1">
      <c r="A14" s="184">
        <v>4</v>
      </c>
      <c r="B14" s="185" t="s">
        <v>194</v>
      </c>
      <c r="C14" s="185" t="s">
        <v>147</v>
      </c>
      <c r="D14" s="6"/>
      <c r="E14" s="182">
        <v>0</v>
      </c>
      <c r="F14" s="188">
        <v>1</v>
      </c>
    </row>
    <row r="15" spans="1:6" ht="13.5" thickBot="1" thickTop="1">
      <c r="A15" s="19">
        <v>5</v>
      </c>
      <c r="B15" s="160" t="s">
        <v>195</v>
      </c>
      <c r="C15" s="160" t="s">
        <v>196</v>
      </c>
      <c r="D15" s="6"/>
      <c r="E15" s="114">
        <v>0</v>
      </c>
      <c r="F15" s="20">
        <v>1</v>
      </c>
    </row>
    <row r="16" spans="1:6" s="189" customFormat="1" ht="13.5" thickBot="1" thickTop="1">
      <c r="A16" s="184">
        <v>6</v>
      </c>
      <c r="B16" s="185" t="s">
        <v>146</v>
      </c>
      <c r="C16" s="185" t="s">
        <v>197</v>
      </c>
      <c r="D16" s="6"/>
      <c r="E16" s="182">
        <v>0</v>
      </c>
      <c r="F16" s="188">
        <v>1</v>
      </c>
    </row>
    <row r="17" spans="1:6" ht="13.5" thickBot="1" thickTop="1">
      <c r="A17" s="19">
        <v>7</v>
      </c>
      <c r="B17" s="160" t="s">
        <v>144</v>
      </c>
      <c r="C17" s="160" t="s">
        <v>145</v>
      </c>
      <c r="D17" s="6"/>
      <c r="E17" s="114">
        <v>0</v>
      </c>
      <c r="F17" s="20">
        <v>1</v>
      </c>
    </row>
    <row r="18" spans="1:6" s="189" customFormat="1" ht="13.5" thickBot="1" thickTop="1">
      <c r="A18" s="184">
        <v>8</v>
      </c>
      <c r="B18" s="185" t="s">
        <v>139</v>
      </c>
      <c r="C18" s="185" t="s">
        <v>140</v>
      </c>
      <c r="D18" s="6"/>
      <c r="E18" s="182">
        <v>0</v>
      </c>
      <c r="F18" s="188">
        <v>1</v>
      </c>
    </row>
    <row r="19" spans="1:6" ht="13.5" thickBot="1" thickTop="1">
      <c r="A19" s="19">
        <v>9</v>
      </c>
      <c r="B19" s="160" t="s">
        <v>198</v>
      </c>
      <c r="C19" s="160" t="s">
        <v>199</v>
      </c>
      <c r="D19" s="6"/>
      <c r="E19" s="114">
        <v>0</v>
      </c>
      <c r="F19" s="20">
        <v>1</v>
      </c>
    </row>
    <row r="20" spans="1:6" s="189" customFormat="1" ht="13.5" thickBot="1" thickTop="1">
      <c r="A20" s="184">
        <v>10</v>
      </c>
      <c r="B20" s="185" t="s">
        <v>153</v>
      </c>
      <c r="C20" s="185" t="s">
        <v>200</v>
      </c>
      <c r="D20" s="6"/>
      <c r="E20" s="182">
        <v>0</v>
      </c>
      <c r="F20" s="188">
        <v>1</v>
      </c>
    </row>
    <row r="21" spans="1:6" ht="13.5" thickBot="1" thickTop="1">
      <c r="A21" s="19">
        <v>11</v>
      </c>
      <c r="B21" s="160" t="s">
        <v>142</v>
      </c>
      <c r="C21" s="160" t="s">
        <v>143</v>
      </c>
      <c r="D21" s="6"/>
      <c r="E21" s="114">
        <v>0</v>
      </c>
      <c r="F21" s="20">
        <v>1</v>
      </c>
    </row>
    <row r="22" spans="1:6" s="189" customFormat="1" ht="13.5" thickBot="1" thickTop="1">
      <c r="A22" s="184">
        <v>12</v>
      </c>
      <c r="B22" s="185" t="s">
        <v>201</v>
      </c>
      <c r="C22" s="185" t="s">
        <v>202</v>
      </c>
      <c r="D22" s="6"/>
      <c r="E22" s="182">
        <v>0</v>
      </c>
      <c r="F22" s="188">
        <v>1</v>
      </c>
    </row>
    <row r="23" spans="1:6" ht="13.5" thickBot="1" thickTop="1">
      <c r="A23" s="19">
        <v>13</v>
      </c>
      <c r="B23" s="160" t="e">
        <v>#VALUE!</v>
      </c>
      <c r="C23" s="160" t="s">
        <v>204</v>
      </c>
      <c r="D23" s="6"/>
      <c r="E23" s="114">
        <v>0</v>
      </c>
      <c r="F23" s="20">
        <v>1</v>
      </c>
    </row>
    <row r="24" spans="1:6" s="189" customFormat="1" ht="13.5" thickBot="1" thickTop="1">
      <c r="A24" s="184">
        <v>14</v>
      </c>
      <c r="B24" s="185" t="s">
        <v>205</v>
      </c>
      <c r="C24" s="185" t="s">
        <v>206</v>
      </c>
      <c r="D24" s="6"/>
      <c r="E24" s="182">
        <v>0</v>
      </c>
      <c r="F24" s="188">
        <v>1</v>
      </c>
    </row>
    <row r="25" spans="1:6" ht="13.5" thickBot="1" thickTop="1">
      <c r="A25" s="19">
        <v>15</v>
      </c>
      <c r="B25" s="160" t="s">
        <v>207</v>
      </c>
      <c r="C25" s="160" t="s">
        <v>208</v>
      </c>
      <c r="D25" s="6"/>
      <c r="E25" s="114">
        <v>0</v>
      </c>
      <c r="F25" s="20">
        <v>1</v>
      </c>
    </row>
    <row r="26" spans="1:6" s="189" customFormat="1" ht="13.5" thickBot="1" thickTop="1">
      <c r="A26" s="184">
        <v>16</v>
      </c>
      <c r="B26" s="185" t="s">
        <v>148</v>
      </c>
      <c r="C26" s="185" t="s">
        <v>149</v>
      </c>
      <c r="D26" s="6"/>
      <c r="E26" s="182">
        <v>0</v>
      </c>
      <c r="F26" s="188">
        <v>1</v>
      </c>
    </row>
    <row r="27" spans="1:6" ht="13.5" thickBot="1" thickTop="1">
      <c r="A27" s="19">
        <v>17</v>
      </c>
      <c r="B27" s="160" t="s">
        <v>209</v>
      </c>
      <c r="C27" s="160" t="s">
        <v>210</v>
      </c>
      <c r="D27" s="6"/>
      <c r="E27" s="114">
        <v>0</v>
      </c>
      <c r="F27" s="20">
        <v>1</v>
      </c>
    </row>
    <row r="28" spans="1:6" s="189" customFormat="1" ht="13.5" thickBot="1" thickTop="1">
      <c r="A28" s="184">
        <v>18</v>
      </c>
      <c r="B28" s="185" t="s">
        <v>211</v>
      </c>
      <c r="C28" s="185" t="s">
        <v>212</v>
      </c>
      <c r="D28" s="6"/>
      <c r="E28" s="182">
        <v>0</v>
      </c>
      <c r="F28" s="188">
        <v>1</v>
      </c>
    </row>
    <row r="29" spans="1:6" ht="13.5" thickBot="1" thickTop="1">
      <c r="A29" s="19">
        <v>19</v>
      </c>
      <c r="B29" s="160" t="s">
        <v>213</v>
      </c>
      <c r="C29" s="160" t="s">
        <v>214</v>
      </c>
      <c r="D29" s="6"/>
      <c r="E29" s="114">
        <v>0</v>
      </c>
      <c r="F29" s="20">
        <v>1</v>
      </c>
    </row>
    <row r="30" spans="1:6" s="189" customFormat="1" ht="13.5" thickBot="1" thickTop="1">
      <c r="A30" s="184">
        <v>20</v>
      </c>
      <c r="B30" s="185" t="s">
        <v>215</v>
      </c>
      <c r="C30" s="185" t="s">
        <v>216</v>
      </c>
      <c r="D30" s="6"/>
      <c r="E30" s="182">
        <v>0</v>
      </c>
      <c r="F30" s="188">
        <v>1</v>
      </c>
    </row>
    <row r="31" spans="1:6" ht="13.5" thickBot="1" thickTop="1">
      <c r="A31" s="19">
        <v>21</v>
      </c>
      <c r="B31" s="160" t="s">
        <v>217</v>
      </c>
      <c r="C31" s="160" t="s">
        <v>218</v>
      </c>
      <c r="D31" s="6"/>
      <c r="E31" s="114">
        <v>0</v>
      </c>
      <c r="F31" s="20">
        <v>1</v>
      </c>
    </row>
    <row r="32" spans="1:6" s="189" customFormat="1" ht="13.5" thickBot="1" thickTop="1">
      <c r="A32" s="184">
        <v>22</v>
      </c>
      <c r="B32" s="185" t="s">
        <v>219</v>
      </c>
      <c r="C32" s="185" t="s">
        <v>220</v>
      </c>
      <c r="D32" s="6"/>
      <c r="E32" s="182">
        <v>0</v>
      </c>
      <c r="F32" s="188">
        <v>1</v>
      </c>
    </row>
    <row r="33" spans="1:6" ht="13.5" thickBot="1" thickTop="1">
      <c r="A33" s="19">
        <v>23</v>
      </c>
      <c r="B33" s="160" t="s">
        <v>221</v>
      </c>
      <c r="C33" s="160" t="s">
        <v>222</v>
      </c>
      <c r="D33" s="6"/>
      <c r="E33" s="114">
        <v>0</v>
      </c>
      <c r="F33" s="20">
        <v>1</v>
      </c>
    </row>
    <row r="34" spans="1:6" s="189" customFormat="1" ht="13.5" thickBot="1" thickTop="1">
      <c r="A34" s="184">
        <v>24</v>
      </c>
      <c r="B34" s="185" t="s">
        <v>223</v>
      </c>
      <c r="C34" s="185" t="s">
        <v>328</v>
      </c>
      <c r="D34" s="6"/>
      <c r="E34" s="182">
        <v>0</v>
      </c>
      <c r="F34" s="188">
        <v>1</v>
      </c>
    </row>
    <row r="35" spans="1:6" ht="13.5" thickBot="1" thickTop="1">
      <c r="A35" s="19">
        <v>25</v>
      </c>
      <c r="B35" s="160" t="s">
        <v>155</v>
      </c>
      <c r="C35" s="160" t="s">
        <v>224</v>
      </c>
      <c r="D35" s="6"/>
      <c r="E35" s="114">
        <v>0</v>
      </c>
      <c r="F35" s="20">
        <v>1</v>
      </c>
    </row>
    <row r="36" spans="1:6" s="189" customFormat="1" ht="13.5" thickBot="1" thickTop="1">
      <c r="A36" s="184">
        <v>26</v>
      </c>
      <c r="B36" s="185" t="s">
        <v>150</v>
      </c>
      <c r="C36" s="185" t="s">
        <v>225</v>
      </c>
      <c r="D36" s="6"/>
      <c r="E36" s="182">
        <v>0</v>
      </c>
      <c r="F36" s="188">
        <v>1</v>
      </c>
    </row>
    <row r="37" spans="1:6" ht="13.5" thickBot="1" thickTop="1">
      <c r="A37" s="19">
        <v>27</v>
      </c>
      <c r="B37" s="160" t="s">
        <v>226</v>
      </c>
      <c r="C37" s="160" t="s">
        <v>227</v>
      </c>
      <c r="D37" s="6"/>
      <c r="E37" s="114">
        <v>0</v>
      </c>
      <c r="F37" s="20">
        <v>1</v>
      </c>
    </row>
    <row r="38" spans="1:6" s="189" customFormat="1" ht="13.5" thickBot="1" thickTop="1">
      <c r="A38" s="184">
        <v>28</v>
      </c>
      <c r="B38" s="185" t="s">
        <v>159</v>
      </c>
      <c r="C38" s="185" t="s">
        <v>160</v>
      </c>
      <c r="D38" s="6"/>
      <c r="E38" s="182">
        <v>0</v>
      </c>
      <c r="F38" s="188">
        <v>1</v>
      </c>
    </row>
    <row r="39" spans="1:6" ht="13.5" thickBot="1" thickTop="1">
      <c r="A39" s="19">
        <v>29</v>
      </c>
      <c r="B39" s="160" t="s">
        <v>228</v>
      </c>
      <c r="C39" s="160" t="s">
        <v>229</v>
      </c>
      <c r="D39" s="6"/>
      <c r="E39" s="114">
        <v>0</v>
      </c>
      <c r="F39" s="20">
        <v>1</v>
      </c>
    </row>
    <row r="40" spans="1:6" s="189" customFormat="1" ht="13.5" thickBot="1" thickTop="1">
      <c r="A40" s="184">
        <v>30</v>
      </c>
      <c r="B40" s="185" t="s">
        <v>230</v>
      </c>
      <c r="C40" s="185" t="s">
        <v>154</v>
      </c>
      <c r="D40" s="6"/>
      <c r="E40" s="182">
        <v>0</v>
      </c>
      <c r="F40" s="188">
        <v>1</v>
      </c>
    </row>
    <row r="41" spans="1:6" ht="13.5" thickBot="1" thickTop="1">
      <c r="A41" s="19">
        <v>31</v>
      </c>
      <c r="B41" s="160" t="s">
        <v>165</v>
      </c>
      <c r="C41" s="160" t="s">
        <v>231</v>
      </c>
      <c r="D41" s="6"/>
      <c r="E41" s="114">
        <v>0</v>
      </c>
      <c r="F41" s="20">
        <v>1</v>
      </c>
    </row>
    <row r="42" spans="1:6" s="189" customFormat="1" ht="13.5" thickBot="1" thickTop="1">
      <c r="A42" s="184">
        <v>32</v>
      </c>
      <c r="B42" s="185" t="s">
        <v>232</v>
      </c>
      <c r="C42" s="185" t="s">
        <v>158</v>
      </c>
      <c r="D42" s="6"/>
      <c r="E42" s="182">
        <v>0</v>
      </c>
      <c r="F42" s="188">
        <v>1</v>
      </c>
    </row>
    <row r="43" spans="1:6" ht="13.5" thickBot="1" thickTop="1">
      <c r="A43" s="19">
        <v>33</v>
      </c>
      <c r="B43" s="160" t="s">
        <v>233</v>
      </c>
      <c r="C43" s="160" t="s">
        <v>234</v>
      </c>
      <c r="D43" s="6"/>
      <c r="E43" s="114">
        <v>0</v>
      </c>
      <c r="F43" s="20">
        <v>1</v>
      </c>
    </row>
    <row r="44" spans="1:6" s="189" customFormat="1" ht="13.5" thickBot="1" thickTop="1">
      <c r="A44" s="184">
        <v>34</v>
      </c>
      <c r="B44" s="185" t="s">
        <v>151</v>
      </c>
      <c r="C44" s="185" t="s">
        <v>152</v>
      </c>
      <c r="D44" s="6"/>
      <c r="E44" s="182">
        <v>0</v>
      </c>
      <c r="F44" s="188">
        <v>1</v>
      </c>
    </row>
    <row r="45" spans="1:6" ht="13.5" thickBot="1" thickTop="1">
      <c r="A45" s="19">
        <v>35</v>
      </c>
      <c r="B45" s="160" t="s">
        <v>163</v>
      </c>
      <c r="C45" s="160" t="s">
        <v>164</v>
      </c>
      <c r="D45" s="6"/>
      <c r="E45" s="114">
        <v>0</v>
      </c>
      <c r="F45" s="20">
        <v>1</v>
      </c>
    </row>
    <row r="46" spans="1:6" s="189" customFormat="1" ht="13.5" thickBot="1" thickTop="1">
      <c r="A46" s="184">
        <v>36</v>
      </c>
      <c r="B46" s="185" t="s">
        <v>156</v>
      </c>
      <c r="C46" s="185" t="s">
        <v>157</v>
      </c>
      <c r="D46" s="6"/>
      <c r="E46" s="182">
        <v>0</v>
      </c>
      <c r="F46" s="188">
        <v>1</v>
      </c>
    </row>
    <row r="47" spans="1:6" ht="13.5" thickBot="1" thickTop="1">
      <c r="A47" s="19">
        <v>37</v>
      </c>
      <c r="B47" s="160" t="s">
        <v>235</v>
      </c>
      <c r="C47" s="160" t="s">
        <v>236</v>
      </c>
      <c r="D47" s="6"/>
      <c r="E47" s="114">
        <v>0</v>
      </c>
      <c r="F47" s="20">
        <v>1</v>
      </c>
    </row>
    <row r="48" spans="1:6" s="189" customFormat="1" ht="13.5" thickBot="1" thickTop="1">
      <c r="A48" s="184">
        <v>38</v>
      </c>
      <c r="B48" s="185" t="s">
        <v>237</v>
      </c>
      <c r="C48" s="185" t="s">
        <v>238</v>
      </c>
      <c r="D48" s="6"/>
      <c r="E48" s="182">
        <v>0</v>
      </c>
      <c r="F48" s="188">
        <v>1</v>
      </c>
    </row>
    <row r="49" spans="1:6" ht="13.5" thickBot="1" thickTop="1">
      <c r="A49" s="19">
        <v>39</v>
      </c>
      <c r="B49" s="160" t="s">
        <v>162</v>
      </c>
      <c r="C49" s="160" t="s">
        <v>161</v>
      </c>
      <c r="D49" s="6"/>
      <c r="E49" s="114">
        <v>0</v>
      </c>
      <c r="F49" s="20">
        <v>1</v>
      </c>
    </row>
    <row r="50" spans="1:6" s="189" customFormat="1" ht="13.5" thickBot="1" thickTop="1">
      <c r="A50" s="184">
        <v>40</v>
      </c>
      <c r="B50" s="185" t="s">
        <v>239</v>
      </c>
      <c r="C50" s="185" t="s">
        <v>240</v>
      </c>
      <c r="D50" s="6"/>
      <c r="E50" s="182">
        <v>0</v>
      </c>
      <c r="F50" s="188">
        <v>1</v>
      </c>
    </row>
    <row r="51" spans="1:6" ht="13.5" thickBot="1" thickTop="1">
      <c r="A51" s="19">
        <v>41</v>
      </c>
      <c r="B51" s="160" t="s">
        <v>241</v>
      </c>
      <c r="C51" s="160" t="s">
        <v>242</v>
      </c>
      <c r="D51" s="6"/>
      <c r="E51" s="114">
        <v>0</v>
      </c>
      <c r="F51" s="20">
        <v>1</v>
      </c>
    </row>
    <row r="52" spans="1:6" s="189" customFormat="1" ht="13.5" thickBot="1" thickTop="1">
      <c r="A52" s="184">
        <v>42</v>
      </c>
      <c r="B52" s="185" t="s">
        <v>243</v>
      </c>
      <c r="C52" s="185" t="s">
        <v>244</v>
      </c>
      <c r="D52" s="6"/>
      <c r="E52" s="182">
        <v>0</v>
      </c>
      <c r="F52" s="188">
        <v>1</v>
      </c>
    </row>
    <row r="53" spans="1:6" ht="13.5" thickBot="1" thickTop="1">
      <c r="A53" s="19">
        <v>43</v>
      </c>
      <c r="B53" s="160" t="s">
        <v>245</v>
      </c>
      <c r="C53" s="160" t="s">
        <v>246</v>
      </c>
      <c r="D53" s="6"/>
      <c r="E53" s="114">
        <v>0</v>
      </c>
      <c r="F53" s="20">
        <v>1</v>
      </c>
    </row>
    <row r="54" spans="1:6" s="189" customFormat="1" ht="13.5" thickBot="1" thickTop="1">
      <c r="A54" s="184">
        <v>44</v>
      </c>
      <c r="B54" s="185" t="s">
        <v>247</v>
      </c>
      <c r="C54" s="185" t="s">
        <v>248</v>
      </c>
      <c r="D54" s="6"/>
      <c r="E54" s="182">
        <v>0</v>
      </c>
      <c r="F54" s="188">
        <v>1</v>
      </c>
    </row>
    <row r="55" spans="1:6" ht="13.5" thickBot="1" thickTop="1">
      <c r="A55" s="19">
        <v>45</v>
      </c>
      <c r="B55" s="160" t="s">
        <v>249</v>
      </c>
      <c r="C55" s="160" t="s">
        <v>250</v>
      </c>
      <c r="D55" s="6"/>
      <c r="E55" s="114">
        <v>0</v>
      </c>
      <c r="F55" s="20">
        <v>1</v>
      </c>
    </row>
    <row r="56" spans="1:6" s="189" customFormat="1" ht="13.5" thickBot="1" thickTop="1">
      <c r="A56" s="184">
        <v>46</v>
      </c>
      <c r="B56" s="185" t="s">
        <v>251</v>
      </c>
      <c r="C56" s="185" t="s">
        <v>252</v>
      </c>
      <c r="D56" s="6"/>
      <c r="E56" s="182">
        <v>0</v>
      </c>
      <c r="F56" s="188">
        <v>1</v>
      </c>
    </row>
    <row r="57" spans="1:6" ht="13.5" thickBot="1" thickTop="1">
      <c r="A57" s="19">
        <v>47</v>
      </c>
      <c r="B57" s="160" t="s">
        <v>253</v>
      </c>
      <c r="C57" s="160" t="s">
        <v>254</v>
      </c>
      <c r="D57" s="6"/>
      <c r="E57" s="114">
        <v>0</v>
      </c>
      <c r="F57" s="20">
        <v>1</v>
      </c>
    </row>
    <row r="58" spans="1:6" s="147" customFormat="1" ht="13.5" thickBot="1" thickTop="1">
      <c r="A58" s="145">
        <v>48</v>
      </c>
      <c r="B58" s="161" t="s">
        <v>255</v>
      </c>
      <c r="C58" s="161" t="s">
        <v>256</v>
      </c>
      <c r="D58" s="146"/>
      <c r="E58" s="182">
        <v>0</v>
      </c>
      <c r="F58" s="62">
        <v>1</v>
      </c>
    </row>
    <row r="59" spans="2:3" ht="12.75" thickTop="1">
      <c r="B59" s="95"/>
      <c r="C59" s="95"/>
    </row>
    <row r="60" spans="2:3" ht="12">
      <c r="B60" s="95"/>
      <c r="C60" s="95"/>
    </row>
    <row r="61" spans="2:3" ht="12">
      <c r="B61" s="95"/>
      <c r="C61" s="95"/>
    </row>
    <row r="62" spans="2:3" ht="12">
      <c r="B62" s="95"/>
      <c r="C62" s="95"/>
    </row>
    <row r="63" spans="2:3" ht="12">
      <c r="B63" s="95"/>
      <c r="C63" s="95"/>
    </row>
    <row r="64" spans="2:3" ht="12">
      <c r="B64" s="95"/>
      <c r="C64" s="95"/>
    </row>
    <row r="65" spans="2:3" ht="12">
      <c r="B65" s="95"/>
      <c r="C65" s="95"/>
    </row>
    <row r="66" spans="2:3" ht="12">
      <c r="B66" s="95"/>
      <c r="C66" s="95"/>
    </row>
    <row r="67" spans="2:3" ht="12">
      <c r="B67" s="95"/>
      <c r="C67" s="95"/>
    </row>
    <row r="68" spans="2:3" ht="12">
      <c r="B68" s="95"/>
      <c r="C68" s="95"/>
    </row>
    <row r="69" spans="2:3" ht="12">
      <c r="B69" s="95"/>
      <c r="C69" s="95"/>
    </row>
    <row r="70" spans="2:3" ht="12">
      <c r="B70" s="95"/>
      <c r="C70" s="95"/>
    </row>
    <row r="71" spans="2:3" ht="12">
      <c r="B71" s="95"/>
      <c r="C71" s="95"/>
    </row>
    <row r="72" spans="2:3" ht="12">
      <c r="B72" s="95"/>
      <c r="C72" s="95"/>
    </row>
    <row r="73" spans="2:3" ht="12">
      <c r="B73" s="95"/>
      <c r="C73" s="95"/>
    </row>
    <row r="74" spans="2:3" ht="12">
      <c r="B74" s="95"/>
      <c r="C74" s="95"/>
    </row>
    <row r="75" spans="2:3" ht="12">
      <c r="B75" s="95"/>
      <c r="C75" s="95"/>
    </row>
    <row r="76" spans="2:3" ht="12">
      <c r="B76" s="95"/>
      <c r="C76" s="95"/>
    </row>
    <row r="77" spans="2:3" ht="12">
      <c r="B77" s="95"/>
      <c r="C77" s="95"/>
    </row>
    <row r="78" spans="2:3" ht="12">
      <c r="B78" s="95"/>
      <c r="C78" s="95"/>
    </row>
    <row r="79" spans="2:3" ht="12">
      <c r="B79" s="95"/>
      <c r="C79" s="95"/>
    </row>
    <row r="80" spans="2:3" ht="12">
      <c r="B80" s="95"/>
      <c r="C80" s="95"/>
    </row>
    <row r="81" spans="2:3" ht="12">
      <c r="B81" s="95"/>
      <c r="C81" s="95"/>
    </row>
    <row r="82" spans="2:3" ht="12">
      <c r="B82" s="95"/>
      <c r="C82" s="95"/>
    </row>
    <row r="83" spans="2:3" ht="12">
      <c r="B83" s="95"/>
      <c r="C83" s="95"/>
    </row>
    <row r="84" spans="2:3" ht="12">
      <c r="B84" s="95"/>
      <c r="C84" s="95"/>
    </row>
    <row r="85" spans="2:3" ht="12">
      <c r="B85" s="95"/>
      <c r="C85" s="95"/>
    </row>
    <row r="86" spans="2:3" ht="12">
      <c r="B86" s="95"/>
      <c r="C86" s="95"/>
    </row>
    <row r="87" spans="2:3" ht="12">
      <c r="B87" s="95"/>
      <c r="C87" s="95"/>
    </row>
    <row r="88" spans="2:3" ht="12">
      <c r="B88" s="95"/>
      <c r="C88" s="95"/>
    </row>
    <row r="89" spans="2:3" ht="12">
      <c r="B89" s="95"/>
      <c r="C89" s="95"/>
    </row>
    <row r="90" spans="2:3" ht="12">
      <c r="B90" s="95"/>
      <c r="C90" s="95"/>
    </row>
    <row r="91" spans="2:3" ht="12">
      <c r="B91" s="95"/>
      <c r="C91" s="95"/>
    </row>
    <row r="92" spans="2:3" ht="12">
      <c r="B92" s="95"/>
      <c r="C92" s="95"/>
    </row>
    <row r="93" spans="2:3" ht="12">
      <c r="B93" s="95"/>
      <c r="C93" s="95"/>
    </row>
    <row r="94" spans="2:3" ht="12">
      <c r="B94" s="95"/>
      <c r="C94" s="95"/>
    </row>
    <row r="95" spans="2:3" ht="12">
      <c r="B95" s="95"/>
      <c r="C95" s="95"/>
    </row>
    <row r="96" spans="2:3" ht="12">
      <c r="B96" s="95"/>
      <c r="C96" s="95"/>
    </row>
    <row r="97" spans="2:3" ht="12">
      <c r="B97" s="95"/>
      <c r="C97" s="95"/>
    </row>
    <row r="98" spans="2:3" ht="12">
      <c r="B98" s="95"/>
      <c r="C98" s="95"/>
    </row>
    <row r="99" spans="2:3" ht="12">
      <c r="B99" s="95"/>
      <c r="C99" s="95"/>
    </row>
    <row r="100" spans="2:3" ht="12">
      <c r="B100" s="95"/>
      <c r="C100" s="95"/>
    </row>
    <row r="101" spans="2:3" ht="12">
      <c r="B101" s="95"/>
      <c r="C101" s="95"/>
    </row>
    <row r="102" spans="2:3" ht="12">
      <c r="B102" s="95"/>
      <c r="C102" s="95"/>
    </row>
    <row r="103" spans="2:3" ht="12">
      <c r="B103" s="95"/>
      <c r="C103" s="95"/>
    </row>
    <row r="104" spans="2:3" ht="12">
      <c r="B104" s="95"/>
      <c r="C104" s="95"/>
    </row>
    <row r="105" spans="2:3" ht="12">
      <c r="B105" s="95"/>
      <c r="C105" s="95"/>
    </row>
    <row r="106" spans="2:3" ht="12">
      <c r="B106" s="95"/>
      <c r="C106" s="95"/>
    </row>
    <row r="107" spans="2:3" ht="12">
      <c r="B107" s="95"/>
      <c r="C107" s="95"/>
    </row>
    <row r="108" spans="2:3" ht="12">
      <c r="B108" s="95"/>
      <c r="C108" s="95"/>
    </row>
    <row r="109" spans="2:3" ht="12">
      <c r="B109" s="95"/>
      <c r="C109" s="95"/>
    </row>
    <row r="110" spans="2:3" ht="12">
      <c r="B110" s="95"/>
      <c r="C110" s="95"/>
    </row>
    <row r="111" spans="2:3" ht="12">
      <c r="B111" s="95"/>
      <c r="C111" s="95"/>
    </row>
    <row r="112" spans="2:3" ht="12">
      <c r="B112" s="95"/>
      <c r="C112" s="95"/>
    </row>
    <row r="113" spans="2:3" ht="12">
      <c r="B113" s="95"/>
      <c r="C113" s="95"/>
    </row>
    <row r="114" spans="2:3" ht="12">
      <c r="B114" s="95"/>
      <c r="C114" s="95"/>
    </row>
    <row r="115" spans="2:3" ht="12">
      <c r="B115" s="95"/>
      <c r="C115" s="95"/>
    </row>
    <row r="116" spans="2:3" ht="12">
      <c r="B116" s="95"/>
      <c r="C116" s="95"/>
    </row>
    <row r="117" spans="2:3" ht="12">
      <c r="B117" s="95"/>
      <c r="C117" s="95"/>
    </row>
    <row r="118" spans="2:3" ht="12">
      <c r="B118" s="95"/>
      <c r="C118" s="95"/>
    </row>
    <row r="119" spans="2:3" ht="12">
      <c r="B119" s="95"/>
      <c r="C119" s="95"/>
    </row>
    <row r="120" spans="2:3" ht="12">
      <c r="B120" s="95"/>
      <c r="C120" s="95"/>
    </row>
    <row r="121" spans="2:3" ht="12">
      <c r="B121" s="95"/>
      <c r="C121" s="95"/>
    </row>
    <row r="122" spans="2:3" ht="12">
      <c r="B122" s="95"/>
      <c r="C122" s="95"/>
    </row>
    <row r="123" spans="2:3" ht="12">
      <c r="B123" s="95"/>
      <c r="C123" s="95"/>
    </row>
    <row r="124" spans="2:3" ht="12">
      <c r="B124" s="95"/>
      <c r="C124" s="95"/>
    </row>
    <row r="125" spans="2:3" ht="12">
      <c r="B125" s="95"/>
      <c r="C125" s="95"/>
    </row>
    <row r="126" spans="2:3" ht="12">
      <c r="B126" s="95"/>
      <c r="C126" s="95"/>
    </row>
    <row r="127" spans="2:3" ht="12">
      <c r="B127" s="95"/>
      <c r="C127" s="95"/>
    </row>
    <row r="128" spans="2:3" ht="12">
      <c r="B128" s="95"/>
      <c r="C128" s="95"/>
    </row>
    <row r="129" spans="2:3" ht="12">
      <c r="B129" s="95"/>
      <c r="C129" s="95"/>
    </row>
    <row r="130" spans="2:3" ht="12">
      <c r="B130" s="95"/>
      <c r="C130" s="95"/>
    </row>
    <row r="131" spans="2:3" ht="12">
      <c r="B131" s="95"/>
      <c r="C131" s="95"/>
    </row>
    <row r="132" spans="2:3" ht="12">
      <c r="B132" s="95"/>
      <c r="C132" s="95"/>
    </row>
    <row r="133" spans="2:3" ht="12">
      <c r="B133" s="95"/>
      <c r="C133" s="95"/>
    </row>
    <row r="134" spans="2:3" ht="12">
      <c r="B134" s="95"/>
      <c r="C134" s="95"/>
    </row>
    <row r="135" spans="2:3" ht="12">
      <c r="B135" s="95"/>
      <c r="C135" s="95"/>
    </row>
    <row r="136" spans="2:3" ht="12">
      <c r="B136" s="95"/>
      <c r="C136" s="95"/>
    </row>
    <row r="137" spans="2:3" ht="12">
      <c r="B137" s="95"/>
      <c r="C137" s="95"/>
    </row>
    <row r="138" spans="2:3" ht="12">
      <c r="B138" s="95"/>
      <c r="C138" s="95"/>
    </row>
    <row r="139" spans="2:3" ht="12">
      <c r="B139" s="95"/>
      <c r="C139" s="95"/>
    </row>
    <row r="140" spans="2:3" ht="12">
      <c r="B140" s="95"/>
      <c r="C140" s="95"/>
    </row>
    <row r="141" spans="2:3" ht="12">
      <c r="B141" s="95"/>
      <c r="C141" s="95"/>
    </row>
    <row r="142" spans="2:3" ht="12">
      <c r="B142" s="95"/>
      <c r="C142" s="95"/>
    </row>
    <row r="143" spans="2:3" ht="12">
      <c r="B143" s="95"/>
      <c r="C143" s="95"/>
    </row>
    <row r="144" spans="2:3" ht="12">
      <c r="B144" s="95"/>
      <c r="C144" s="95"/>
    </row>
    <row r="145" spans="2:3" ht="12">
      <c r="B145" s="95"/>
      <c r="C145" s="95"/>
    </row>
    <row r="146" spans="2:3" ht="12">
      <c r="B146" s="95"/>
      <c r="C146" s="95"/>
    </row>
    <row r="147" spans="2:3" ht="12">
      <c r="B147" s="95"/>
      <c r="C147" s="95"/>
    </row>
    <row r="148" spans="2:3" ht="12">
      <c r="B148" s="95"/>
      <c r="C148" s="95"/>
    </row>
    <row r="149" spans="2:3" ht="12">
      <c r="B149" s="95"/>
      <c r="C149" s="95"/>
    </row>
    <row r="150" spans="2:3" ht="12">
      <c r="B150" s="95"/>
      <c r="C150" s="95"/>
    </row>
    <row r="151" spans="2:3" ht="12">
      <c r="B151" s="95"/>
      <c r="C151" s="95"/>
    </row>
    <row r="152" spans="2:3" ht="12">
      <c r="B152" s="95"/>
      <c r="C152" s="95"/>
    </row>
    <row r="153" spans="2:3" ht="12">
      <c r="B153" s="95"/>
      <c r="C153" s="95"/>
    </row>
    <row r="154" spans="2:3" ht="12">
      <c r="B154" s="95"/>
      <c r="C154" s="95"/>
    </row>
    <row r="155" spans="2:3" ht="12">
      <c r="B155" s="95"/>
      <c r="C155" s="95"/>
    </row>
    <row r="156" spans="2:3" ht="12">
      <c r="B156" s="95"/>
      <c r="C156" s="95"/>
    </row>
    <row r="157" spans="2:3" ht="12">
      <c r="B157" s="95"/>
      <c r="C157" s="95"/>
    </row>
    <row r="158" spans="2:3" ht="12">
      <c r="B158" s="95"/>
      <c r="C158" s="95"/>
    </row>
    <row r="159" spans="2:3" ht="12">
      <c r="B159" s="95"/>
      <c r="C159" s="95"/>
    </row>
    <row r="160" spans="2:3" ht="12">
      <c r="B160" s="95"/>
      <c r="C160" s="95"/>
    </row>
    <row r="161" spans="2:3" ht="12">
      <c r="B161" s="95"/>
      <c r="C161" s="95"/>
    </row>
    <row r="162" spans="2:3" ht="12">
      <c r="B162" s="95"/>
      <c r="C162" s="95"/>
    </row>
    <row r="163" spans="2:3" ht="12">
      <c r="B163" s="95"/>
      <c r="C163" s="95"/>
    </row>
    <row r="164" spans="2:3" ht="12">
      <c r="B164" s="95"/>
      <c r="C164" s="95"/>
    </row>
    <row r="165" spans="2:3" ht="12">
      <c r="B165" s="95"/>
      <c r="C165" s="95"/>
    </row>
    <row r="166" spans="2:3" ht="12">
      <c r="B166" s="95"/>
      <c r="C166" s="95"/>
    </row>
    <row r="167" spans="2:3" ht="12">
      <c r="B167" s="95"/>
      <c r="C167" s="95"/>
    </row>
    <row r="168" spans="2:3" ht="12">
      <c r="B168" s="95"/>
      <c r="C168" s="95"/>
    </row>
    <row r="169" spans="2:3" ht="12">
      <c r="B169" s="95"/>
      <c r="C169" s="95"/>
    </row>
    <row r="170" spans="2:3" ht="12">
      <c r="B170" s="95"/>
      <c r="C170" s="95"/>
    </row>
    <row r="171" spans="2:3" ht="12">
      <c r="B171" s="95"/>
      <c r="C171" s="95"/>
    </row>
    <row r="172" spans="2:3" ht="12">
      <c r="B172" s="95"/>
      <c r="C172" s="95"/>
    </row>
    <row r="173" spans="2:3" ht="12">
      <c r="B173" s="95"/>
      <c r="C173" s="95"/>
    </row>
    <row r="174" spans="2:3" ht="12">
      <c r="B174" s="95"/>
      <c r="C174" s="95"/>
    </row>
    <row r="175" spans="2:3" ht="12">
      <c r="B175" s="95"/>
      <c r="C175" s="95"/>
    </row>
    <row r="176" spans="2:3" ht="12">
      <c r="B176" s="95"/>
      <c r="C176" s="95"/>
    </row>
    <row r="177" spans="2:3" ht="12">
      <c r="B177" s="95"/>
      <c r="C177" s="95"/>
    </row>
    <row r="178" spans="2:3" ht="12">
      <c r="B178" s="95"/>
      <c r="C178" s="95"/>
    </row>
    <row r="179" spans="2:3" ht="12">
      <c r="B179" s="95"/>
      <c r="C179" s="95"/>
    </row>
    <row r="180" spans="2:3" ht="12">
      <c r="B180" s="95"/>
      <c r="C180" s="95"/>
    </row>
    <row r="181" spans="2:3" ht="12">
      <c r="B181" s="95"/>
      <c r="C181" s="95"/>
    </row>
    <row r="182" spans="2:3" ht="12">
      <c r="B182" s="95"/>
      <c r="C182" s="95"/>
    </row>
    <row r="183" spans="2:3" ht="12">
      <c r="B183" s="95"/>
      <c r="C183" s="95"/>
    </row>
    <row r="184" spans="2:3" ht="12">
      <c r="B184" s="95"/>
      <c r="C184" s="95"/>
    </row>
    <row r="185" spans="2:3" ht="12">
      <c r="B185" s="95"/>
      <c r="C185" s="95"/>
    </row>
    <row r="186" spans="2:3" ht="12">
      <c r="B186" s="95"/>
      <c r="C186" s="95"/>
    </row>
    <row r="187" spans="2:3" ht="12">
      <c r="B187" s="95"/>
      <c r="C187" s="95"/>
    </row>
    <row r="188" spans="2:3" ht="12">
      <c r="B188" s="95"/>
      <c r="C188" s="95"/>
    </row>
    <row r="189" spans="2:3" ht="12">
      <c r="B189" s="95"/>
      <c r="C189" s="95"/>
    </row>
    <row r="190" spans="2:3" ht="12">
      <c r="B190" s="95"/>
      <c r="C190" s="95"/>
    </row>
    <row r="191" spans="2:3" ht="12">
      <c r="B191" s="95"/>
      <c r="C191" s="95"/>
    </row>
    <row r="192" spans="2:3" ht="12">
      <c r="B192" s="95"/>
      <c r="C192" s="95"/>
    </row>
    <row r="193" spans="2:3" ht="12">
      <c r="B193" s="95"/>
      <c r="C193" s="95"/>
    </row>
    <row r="194" spans="2:3" ht="12">
      <c r="B194" s="95"/>
      <c r="C194" s="95"/>
    </row>
    <row r="195" spans="2:3" ht="12">
      <c r="B195" s="95"/>
      <c r="C195" s="95"/>
    </row>
    <row r="196" spans="2:3" ht="12">
      <c r="B196" s="95"/>
      <c r="C196" s="95"/>
    </row>
    <row r="197" spans="2:3" ht="12">
      <c r="B197" s="95"/>
      <c r="C197" s="95"/>
    </row>
    <row r="198" spans="2:3" ht="12">
      <c r="B198" s="95"/>
      <c r="C198" s="95"/>
    </row>
    <row r="199" spans="2:3" ht="12">
      <c r="B199" s="95"/>
      <c r="C199" s="95"/>
    </row>
    <row r="200" spans="2:3" ht="12">
      <c r="B200" s="95"/>
      <c r="C200" s="95"/>
    </row>
    <row r="201" spans="2:3" ht="12">
      <c r="B201" s="95"/>
      <c r="C201" s="95"/>
    </row>
    <row r="202" spans="2:3" ht="12">
      <c r="B202" s="95"/>
      <c r="C202" s="95"/>
    </row>
    <row r="203" spans="2:3" ht="12">
      <c r="B203" s="95"/>
      <c r="C203" s="95"/>
    </row>
    <row r="204" spans="2:3" ht="12">
      <c r="B204" s="95"/>
      <c r="C204" s="95"/>
    </row>
    <row r="205" spans="2:3" ht="12">
      <c r="B205" s="95"/>
      <c r="C205" s="95"/>
    </row>
    <row r="206" spans="2:3" ht="12">
      <c r="B206" s="95"/>
      <c r="C206" s="95"/>
    </row>
    <row r="207" spans="2:3" ht="12">
      <c r="B207" s="95"/>
      <c r="C207" s="95"/>
    </row>
    <row r="208" spans="2:3" ht="12">
      <c r="B208" s="95"/>
      <c r="C208" s="95"/>
    </row>
    <row r="209" spans="2:3" ht="12">
      <c r="B209" s="95"/>
      <c r="C209" s="95"/>
    </row>
    <row r="210" spans="2:3" ht="12">
      <c r="B210" s="95"/>
      <c r="C210" s="95"/>
    </row>
    <row r="211" spans="2:3" ht="12">
      <c r="B211" s="95"/>
      <c r="C211" s="95"/>
    </row>
    <row r="212" spans="2:3" ht="12">
      <c r="B212" s="95"/>
      <c r="C212" s="95"/>
    </row>
    <row r="213" spans="2:3" ht="12">
      <c r="B213" s="95"/>
      <c r="C213" s="95"/>
    </row>
    <row r="214" spans="2:3" ht="12">
      <c r="B214" s="95"/>
      <c r="C214" s="95"/>
    </row>
    <row r="215" spans="2:3" ht="12">
      <c r="B215" s="95"/>
      <c r="C215" s="95"/>
    </row>
    <row r="216" spans="2:3" ht="12">
      <c r="B216" s="95"/>
      <c r="C216" s="95"/>
    </row>
    <row r="217" spans="2:3" ht="12">
      <c r="B217" s="95"/>
      <c r="C217" s="95"/>
    </row>
    <row r="218" spans="2:3" ht="12">
      <c r="B218" s="95"/>
      <c r="C218" s="95"/>
    </row>
    <row r="219" spans="2:3" ht="12">
      <c r="B219" s="95"/>
      <c r="C219" s="95"/>
    </row>
    <row r="220" spans="2:3" ht="12">
      <c r="B220" s="95"/>
      <c r="C220" s="95"/>
    </row>
    <row r="221" spans="2:3" ht="12">
      <c r="B221" s="95"/>
      <c r="C221" s="95"/>
    </row>
    <row r="222" spans="2:3" ht="12">
      <c r="B222" s="95"/>
      <c r="C222" s="95"/>
    </row>
    <row r="223" spans="2:3" ht="12">
      <c r="B223" s="95"/>
      <c r="C223" s="95"/>
    </row>
    <row r="224" spans="2:3" ht="12">
      <c r="B224" s="95"/>
      <c r="C224" s="95"/>
    </row>
    <row r="225" spans="2:3" ht="12">
      <c r="B225" s="95"/>
      <c r="C225" s="95"/>
    </row>
    <row r="226" spans="2:3" ht="12">
      <c r="B226" s="95"/>
      <c r="C226" s="95"/>
    </row>
    <row r="227" spans="2:3" ht="12">
      <c r="B227" s="95"/>
      <c r="C227" s="95"/>
    </row>
    <row r="228" spans="2:3" ht="12">
      <c r="B228" s="95"/>
      <c r="C228" s="95"/>
    </row>
    <row r="229" spans="2:3" ht="12">
      <c r="B229" s="95"/>
      <c r="C229" s="95"/>
    </row>
    <row r="230" spans="2:3" ht="12">
      <c r="B230" s="95"/>
      <c r="C230" s="95"/>
    </row>
    <row r="231" spans="2:3" ht="12">
      <c r="B231" s="95"/>
      <c r="C231" s="95"/>
    </row>
    <row r="232" spans="2:3" ht="12">
      <c r="B232" s="95"/>
      <c r="C232" s="95"/>
    </row>
    <row r="233" spans="2:3" ht="12">
      <c r="B233" s="95"/>
      <c r="C233" s="95"/>
    </row>
    <row r="234" spans="2:3" ht="12">
      <c r="B234" s="95"/>
      <c r="C234" s="95"/>
    </row>
    <row r="235" spans="2:3" ht="12">
      <c r="B235" s="95"/>
      <c r="C235" s="95"/>
    </row>
    <row r="236" spans="2:3" ht="12">
      <c r="B236" s="95"/>
      <c r="C236" s="95"/>
    </row>
    <row r="237" spans="2:3" ht="12">
      <c r="B237" s="95"/>
      <c r="C237" s="95"/>
    </row>
    <row r="238" spans="2:3" ht="12">
      <c r="B238" s="95"/>
      <c r="C238" s="95"/>
    </row>
    <row r="239" spans="2:3" ht="12">
      <c r="B239" s="95"/>
      <c r="C239" s="95"/>
    </row>
    <row r="240" spans="2:3" ht="12">
      <c r="B240" s="95"/>
      <c r="C240" s="95"/>
    </row>
    <row r="241" spans="2:3" ht="12">
      <c r="B241" s="95"/>
      <c r="C241" s="95"/>
    </row>
    <row r="242" spans="2:3" ht="12">
      <c r="B242" s="95"/>
      <c r="C242" s="95"/>
    </row>
    <row r="243" spans="2:3" ht="12">
      <c r="B243" s="95"/>
      <c r="C243" s="95"/>
    </row>
    <row r="244" spans="2:3" ht="12">
      <c r="B244" s="95"/>
      <c r="C244" s="95"/>
    </row>
    <row r="245" spans="2:3" ht="12">
      <c r="B245" s="95"/>
      <c r="C245" s="95"/>
    </row>
    <row r="246" spans="2:3" ht="12">
      <c r="B246" s="95"/>
      <c r="C246" s="95"/>
    </row>
    <row r="247" spans="2:3" ht="12">
      <c r="B247" s="95"/>
      <c r="C247" s="95"/>
    </row>
    <row r="248" spans="2:3" ht="12">
      <c r="B248" s="95"/>
      <c r="C248" s="95"/>
    </row>
    <row r="249" spans="2:3" ht="12">
      <c r="B249" s="95"/>
      <c r="C249" s="95"/>
    </row>
    <row r="250" spans="2:3" ht="12">
      <c r="B250" s="95"/>
      <c r="C250" s="95"/>
    </row>
    <row r="251" spans="2:3" ht="12">
      <c r="B251" s="95"/>
      <c r="C251" s="95"/>
    </row>
    <row r="252" spans="2:3" ht="12">
      <c r="B252" s="95"/>
      <c r="C252" s="95"/>
    </row>
    <row r="253" spans="2:3" ht="12">
      <c r="B253" s="95"/>
      <c r="C253" s="95"/>
    </row>
    <row r="254" spans="2:3" ht="12">
      <c r="B254" s="95"/>
      <c r="C254" s="95"/>
    </row>
    <row r="255" spans="2:3" ht="12">
      <c r="B255" s="95"/>
      <c r="C255" s="95"/>
    </row>
    <row r="256" spans="2:3" ht="12">
      <c r="B256" s="95"/>
      <c r="C256" s="95"/>
    </row>
    <row r="257" spans="2:3" ht="12">
      <c r="B257" s="95"/>
      <c r="C257" s="95"/>
    </row>
    <row r="258" spans="2:3" ht="12">
      <c r="B258" s="95"/>
      <c r="C258" s="95"/>
    </row>
    <row r="259" spans="2:3" ht="12">
      <c r="B259" s="95"/>
      <c r="C259" s="95"/>
    </row>
    <row r="260" spans="2:3" ht="12">
      <c r="B260" s="95"/>
      <c r="C260" s="95"/>
    </row>
    <row r="261" spans="2:3" ht="12">
      <c r="B261" s="95"/>
      <c r="C261" s="95"/>
    </row>
    <row r="262" spans="2:3" ht="12">
      <c r="B262" s="95"/>
      <c r="C262" s="95"/>
    </row>
    <row r="263" spans="2:3" ht="12">
      <c r="B263" s="95"/>
      <c r="C263" s="95"/>
    </row>
    <row r="264" spans="2:3" ht="12">
      <c r="B264" s="95"/>
      <c r="C264" s="95"/>
    </row>
    <row r="265" spans="2:3" ht="12">
      <c r="B265" s="95"/>
      <c r="C265" s="95"/>
    </row>
    <row r="266" spans="2:3" ht="12">
      <c r="B266" s="95"/>
      <c r="C266" s="95"/>
    </row>
    <row r="267" spans="2:3" ht="12">
      <c r="B267" s="95"/>
      <c r="C267" s="95"/>
    </row>
    <row r="268" spans="2:3" ht="12">
      <c r="B268" s="95"/>
      <c r="C268" s="95"/>
    </row>
    <row r="269" spans="2:3" ht="12">
      <c r="B269" s="95"/>
      <c r="C269" s="95"/>
    </row>
    <row r="270" spans="2:3" ht="12">
      <c r="B270" s="95"/>
      <c r="C270" s="95"/>
    </row>
    <row r="271" spans="2:3" ht="12">
      <c r="B271" s="95"/>
      <c r="C271" s="95"/>
    </row>
    <row r="272" spans="2:3" ht="12">
      <c r="B272" s="95"/>
      <c r="C272" s="95"/>
    </row>
    <row r="273" spans="2:3" ht="12">
      <c r="B273" s="95"/>
      <c r="C273" s="95"/>
    </row>
    <row r="274" spans="2:3" ht="12">
      <c r="B274" s="95"/>
      <c r="C274" s="95"/>
    </row>
    <row r="275" spans="2:3" ht="12">
      <c r="B275" s="95"/>
      <c r="C275" s="95"/>
    </row>
    <row r="276" spans="2:3" ht="12">
      <c r="B276" s="95"/>
      <c r="C276" s="95"/>
    </row>
    <row r="277" spans="2:3" ht="12">
      <c r="B277" s="95"/>
      <c r="C277" s="95"/>
    </row>
    <row r="278" spans="2:3" ht="12">
      <c r="B278" s="95"/>
      <c r="C278" s="95"/>
    </row>
    <row r="279" spans="2:3" ht="12">
      <c r="B279" s="95"/>
      <c r="C279" s="95"/>
    </row>
    <row r="280" spans="2:3" ht="12">
      <c r="B280" s="95"/>
      <c r="C280" s="95"/>
    </row>
    <row r="281" spans="2:3" ht="12">
      <c r="B281" s="95"/>
      <c r="C281" s="95"/>
    </row>
    <row r="282" spans="2:3" ht="12">
      <c r="B282" s="95"/>
      <c r="C282" s="95"/>
    </row>
    <row r="283" spans="2:3" ht="12">
      <c r="B283" s="95"/>
      <c r="C283" s="95"/>
    </row>
    <row r="284" spans="2:3" ht="12">
      <c r="B284" s="95"/>
      <c r="C284" s="95"/>
    </row>
    <row r="285" spans="2:3" ht="12">
      <c r="B285" s="95"/>
      <c r="C285" s="95"/>
    </row>
    <row r="286" spans="2:3" ht="12">
      <c r="B286" s="95"/>
      <c r="C286" s="95"/>
    </row>
    <row r="287" spans="2:3" ht="12">
      <c r="B287" s="95"/>
      <c r="C287" s="95"/>
    </row>
    <row r="288" spans="2:3" ht="12">
      <c r="B288" s="95"/>
      <c r="C288" s="95"/>
    </row>
    <row r="289" spans="2:3" ht="12">
      <c r="B289" s="95"/>
      <c r="C289" s="95"/>
    </row>
    <row r="290" spans="2:3" ht="12">
      <c r="B290" s="95"/>
      <c r="C290" s="95"/>
    </row>
    <row r="291" spans="2:3" ht="12">
      <c r="B291" s="95"/>
      <c r="C291" s="95"/>
    </row>
    <row r="292" spans="2:3" ht="12">
      <c r="B292" s="95"/>
      <c r="C292" s="95"/>
    </row>
    <row r="293" spans="2:3" ht="12">
      <c r="B293" s="95"/>
      <c r="C293" s="95"/>
    </row>
    <row r="294" spans="2:3" ht="12">
      <c r="B294" s="95"/>
      <c r="C294" s="95"/>
    </row>
    <row r="295" spans="2:3" ht="12">
      <c r="B295" s="95"/>
      <c r="C295" s="95"/>
    </row>
    <row r="296" spans="2:3" ht="12">
      <c r="B296" s="95"/>
      <c r="C296" s="95"/>
    </row>
    <row r="297" spans="2:3" ht="12">
      <c r="B297" s="95"/>
      <c r="C297" s="95"/>
    </row>
    <row r="298" spans="2:3" ht="12">
      <c r="B298" s="95"/>
      <c r="C298" s="95"/>
    </row>
    <row r="299" spans="2:3" ht="12">
      <c r="B299" s="95"/>
      <c r="C299" s="95"/>
    </row>
    <row r="300" spans="2:3" ht="12">
      <c r="B300" s="95"/>
      <c r="C300" s="95"/>
    </row>
    <row r="301" spans="2:3" ht="12">
      <c r="B301" s="95"/>
      <c r="C301" s="95"/>
    </row>
    <row r="302" spans="2:3" ht="12">
      <c r="B302" s="95"/>
      <c r="C302" s="95"/>
    </row>
    <row r="303" spans="2:3" ht="12">
      <c r="B303" s="95"/>
      <c r="C303" s="95"/>
    </row>
    <row r="304" spans="2:3" ht="12">
      <c r="B304" s="95"/>
      <c r="C304" s="95"/>
    </row>
    <row r="305" spans="2:3" ht="12">
      <c r="B305" s="95"/>
      <c r="C305" s="95"/>
    </row>
    <row r="306" spans="2:3" ht="12">
      <c r="B306" s="95"/>
      <c r="C306" s="95"/>
    </row>
    <row r="307" spans="2:3" ht="12">
      <c r="B307" s="95"/>
      <c r="C307" s="95"/>
    </row>
    <row r="308" spans="2:3" ht="12">
      <c r="B308" s="95"/>
      <c r="C308" s="95"/>
    </row>
    <row r="309" spans="2:3" ht="12">
      <c r="B309" s="95"/>
      <c r="C309" s="95"/>
    </row>
    <row r="310" spans="2:3" ht="12">
      <c r="B310" s="95"/>
      <c r="C310" s="95"/>
    </row>
    <row r="311" spans="2:3" ht="12">
      <c r="B311" s="95"/>
      <c r="C311" s="95"/>
    </row>
    <row r="312" spans="2:3" ht="12">
      <c r="B312" s="95"/>
      <c r="C312" s="95"/>
    </row>
    <row r="313" spans="2:3" ht="12">
      <c r="B313" s="95"/>
      <c r="C313" s="95"/>
    </row>
    <row r="314" spans="2:3" ht="12">
      <c r="B314" s="95"/>
      <c r="C314" s="95"/>
    </row>
    <row r="315" spans="2:3" ht="12">
      <c r="B315" s="95"/>
      <c r="C315" s="95"/>
    </row>
    <row r="316" spans="2:3" ht="12">
      <c r="B316" s="95"/>
      <c r="C316" s="95"/>
    </row>
    <row r="317" spans="2:3" ht="12">
      <c r="B317" s="95"/>
      <c r="C317" s="95"/>
    </row>
    <row r="318" spans="2:3" ht="12">
      <c r="B318" s="95"/>
      <c r="C318" s="95"/>
    </row>
    <row r="319" spans="2:3" ht="12">
      <c r="B319" s="95"/>
      <c r="C319" s="95"/>
    </row>
    <row r="320" spans="2:3" ht="12">
      <c r="B320" s="95"/>
      <c r="C320" s="95"/>
    </row>
    <row r="321" spans="2:3" ht="12">
      <c r="B321" s="95"/>
      <c r="C321" s="95"/>
    </row>
    <row r="322" spans="2:3" ht="12">
      <c r="B322" s="95"/>
      <c r="C322" s="95"/>
    </row>
    <row r="323" spans="2:3" ht="12">
      <c r="B323" s="95"/>
      <c r="C323" s="95"/>
    </row>
    <row r="324" spans="2:3" ht="12">
      <c r="B324" s="95"/>
      <c r="C324" s="95"/>
    </row>
    <row r="325" spans="2:3" ht="12">
      <c r="B325" s="95"/>
      <c r="C325" s="95"/>
    </row>
    <row r="326" spans="2:3" ht="12">
      <c r="B326" s="95"/>
      <c r="C326" s="95"/>
    </row>
    <row r="327" spans="2:3" ht="12">
      <c r="B327" s="95"/>
      <c r="C327" s="95"/>
    </row>
    <row r="328" spans="2:3" ht="12">
      <c r="B328" s="95"/>
      <c r="C328" s="95"/>
    </row>
    <row r="329" spans="2:3" ht="12">
      <c r="B329" s="95"/>
      <c r="C329" s="95"/>
    </row>
    <row r="330" spans="2:3" ht="12">
      <c r="B330" s="95"/>
      <c r="C330" s="95"/>
    </row>
    <row r="331" spans="2:3" ht="12">
      <c r="B331" s="95"/>
      <c r="C331" s="95"/>
    </row>
    <row r="332" spans="2:3" ht="12">
      <c r="B332" s="95"/>
      <c r="C332" s="95"/>
    </row>
    <row r="333" spans="2:3" ht="12">
      <c r="B333" s="95"/>
      <c r="C333" s="95"/>
    </row>
    <row r="334" spans="2:3" ht="12">
      <c r="B334" s="95"/>
      <c r="C334" s="95"/>
    </row>
    <row r="335" spans="2:3" ht="12">
      <c r="B335" s="95"/>
      <c r="C335" s="95"/>
    </row>
    <row r="336" spans="2:3" ht="12">
      <c r="B336" s="95"/>
      <c r="C336" s="95"/>
    </row>
    <row r="337" spans="2:3" ht="12">
      <c r="B337" s="95"/>
      <c r="C337" s="95"/>
    </row>
    <row r="338" spans="2:3" ht="12">
      <c r="B338" s="95"/>
      <c r="C338" s="95"/>
    </row>
    <row r="339" spans="2:3" ht="12">
      <c r="B339" s="95"/>
      <c r="C339" s="95"/>
    </row>
    <row r="340" spans="2:3" ht="12">
      <c r="B340" s="95"/>
      <c r="C340" s="95"/>
    </row>
    <row r="341" spans="2:3" ht="12">
      <c r="B341" s="95"/>
      <c r="C341" s="95"/>
    </row>
    <row r="342" spans="2:3" ht="12">
      <c r="B342" s="95"/>
      <c r="C342" s="95"/>
    </row>
    <row r="343" spans="2:3" ht="12">
      <c r="B343" s="95"/>
      <c r="C343" s="95"/>
    </row>
    <row r="344" spans="2:3" ht="12">
      <c r="B344" s="95"/>
      <c r="C344" s="95"/>
    </row>
    <row r="345" spans="2:3" ht="12">
      <c r="B345" s="95"/>
      <c r="C345" s="95"/>
    </row>
    <row r="346" spans="2:3" ht="12">
      <c r="B346" s="95"/>
      <c r="C346" s="95"/>
    </row>
    <row r="347" spans="2:3" ht="12">
      <c r="B347" s="95"/>
      <c r="C347" s="95"/>
    </row>
    <row r="348" spans="2:3" ht="12">
      <c r="B348" s="95"/>
      <c r="C348" s="95"/>
    </row>
    <row r="349" spans="2:3" ht="12">
      <c r="B349" s="95"/>
      <c r="C349" s="95"/>
    </row>
    <row r="350" spans="2:3" ht="12">
      <c r="B350" s="95"/>
      <c r="C350" s="95"/>
    </row>
    <row r="351" spans="2:3" ht="12">
      <c r="B351" s="95"/>
      <c r="C351" s="95"/>
    </row>
    <row r="352" spans="2:3" ht="12">
      <c r="B352" s="95"/>
      <c r="C352" s="95"/>
    </row>
    <row r="353" spans="2:3" ht="12">
      <c r="B353" s="95"/>
      <c r="C353" s="95"/>
    </row>
    <row r="354" spans="2:3" ht="12">
      <c r="B354" s="95"/>
      <c r="C354" s="95"/>
    </row>
    <row r="355" spans="2:3" ht="12">
      <c r="B355" s="95"/>
      <c r="C355" s="95"/>
    </row>
    <row r="356" spans="2:3" ht="12">
      <c r="B356" s="95"/>
      <c r="C356" s="95"/>
    </row>
    <row r="357" spans="2:3" ht="12">
      <c r="B357" s="95"/>
      <c r="C357" s="95"/>
    </row>
    <row r="358" spans="2:3" ht="12">
      <c r="B358" s="95"/>
      <c r="C358" s="95"/>
    </row>
    <row r="359" spans="2:3" ht="12">
      <c r="B359" s="95"/>
      <c r="C359" s="95"/>
    </row>
    <row r="360" spans="2:3" ht="12">
      <c r="B360" s="95"/>
      <c r="C360" s="95"/>
    </row>
    <row r="361" spans="2:3" ht="12">
      <c r="B361" s="95"/>
      <c r="C361" s="95"/>
    </row>
    <row r="362" spans="2:3" ht="12">
      <c r="B362" s="95"/>
      <c r="C362" s="95"/>
    </row>
    <row r="363" spans="2:3" ht="12">
      <c r="B363" s="95"/>
      <c r="C363" s="95"/>
    </row>
    <row r="364" spans="2:3" ht="12">
      <c r="B364" s="95"/>
      <c r="C364" s="95"/>
    </row>
    <row r="365" spans="2:3" ht="12">
      <c r="B365" s="95"/>
      <c r="C365" s="95"/>
    </row>
    <row r="366" spans="2:3" ht="12">
      <c r="B366" s="95"/>
      <c r="C366" s="95"/>
    </row>
    <row r="367" spans="2:3" ht="12">
      <c r="B367" s="95"/>
      <c r="C367" s="95"/>
    </row>
    <row r="368" spans="2:3" ht="12">
      <c r="B368" s="95"/>
      <c r="C368" s="95"/>
    </row>
    <row r="369" spans="2:3" ht="12">
      <c r="B369" s="95"/>
      <c r="C369" s="95"/>
    </row>
    <row r="370" spans="2:3" ht="12">
      <c r="B370" s="95"/>
      <c r="C370" s="95"/>
    </row>
    <row r="371" spans="2:3" ht="12">
      <c r="B371" s="95"/>
      <c r="C371" s="95"/>
    </row>
    <row r="372" spans="2:3" ht="12">
      <c r="B372" s="95"/>
      <c r="C372" s="95"/>
    </row>
    <row r="373" spans="2:3" ht="12">
      <c r="B373" s="95"/>
      <c r="C373" s="95"/>
    </row>
    <row r="374" spans="2:3" ht="12">
      <c r="B374" s="95"/>
      <c r="C374" s="95"/>
    </row>
    <row r="375" spans="2:3" ht="12">
      <c r="B375" s="95"/>
      <c r="C375" s="95"/>
    </row>
    <row r="376" spans="2:3" ht="12">
      <c r="B376" s="95"/>
      <c r="C376" s="95"/>
    </row>
    <row r="377" spans="2:3" ht="12">
      <c r="B377" s="95"/>
      <c r="C377" s="95"/>
    </row>
    <row r="378" spans="2:3" ht="12">
      <c r="B378" s="95"/>
      <c r="C378" s="95"/>
    </row>
    <row r="379" spans="2:3" ht="12">
      <c r="B379" s="95"/>
      <c r="C379" s="95"/>
    </row>
    <row r="380" spans="2:3" ht="12">
      <c r="B380" s="95"/>
      <c r="C380" s="95"/>
    </row>
    <row r="381" spans="2:3" ht="12">
      <c r="B381" s="95"/>
      <c r="C381" s="95"/>
    </row>
    <row r="382" spans="2:3" ht="12">
      <c r="B382" s="95"/>
      <c r="C382" s="95"/>
    </row>
    <row r="383" spans="2:3" ht="12">
      <c r="B383" s="95"/>
      <c r="C383" s="95"/>
    </row>
    <row r="384" spans="2:3" ht="12">
      <c r="B384" s="95"/>
      <c r="C384" s="95"/>
    </row>
    <row r="385" spans="2:3" ht="12">
      <c r="B385" s="95"/>
      <c r="C385" s="95"/>
    </row>
    <row r="386" spans="2:3" ht="12">
      <c r="B386" s="95"/>
      <c r="C386" s="95"/>
    </row>
    <row r="387" spans="2:3" ht="12">
      <c r="B387" s="95"/>
      <c r="C387" s="95"/>
    </row>
    <row r="388" spans="2:3" ht="12">
      <c r="B388" s="95"/>
      <c r="C388" s="95"/>
    </row>
    <row r="389" spans="2:3" ht="12">
      <c r="B389" s="95"/>
      <c r="C389" s="95"/>
    </row>
    <row r="390" spans="2:3" ht="12">
      <c r="B390" s="95"/>
      <c r="C390" s="95"/>
    </row>
    <row r="391" spans="2:3" ht="12">
      <c r="B391" s="95"/>
      <c r="C391" s="95"/>
    </row>
    <row r="392" spans="2:3" ht="12">
      <c r="B392" s="95"/>
      <c r="C392" s="95"/>
    </row>
    <row r="393" spans="2:3" ht="12">
      <c r="B393" s="95"/>
      <c r="C393" s="95"/>
    </row>
    <row r="394" spans="2:3" ht="12">
      <c r="B394" s="95"/>
      <c r="C394" s="95"/>
    </row>
    <row r="395" spans="2:3" ht="12">
      <c r="B395" s="95"/>
      <c r="C395" s="95"/>
    </row>
    <row r="396" spans="2:3" ht="12">
      <c r="B396" s="95"/>
      <c r="C396" s="95"/>
    </row>
    <row r="397" spans="2:3" ht="12">
      <c r="B397" s="95"/>
      <c r="C397" s="95"/>
    </row>
    <row r="398" spans="2:3" ht="12">
      <c r="B398" s="95"/>
      <c r="C398" s="95"/>
    </row>
    <row r="399" spans="2:3" ht="12">
      <c r="B399" s="95"/>
      <c r="C399" s="95"/>
    </row>
    <row r="400" spans="2:3" ht="12">
      <c r="B400" s="95"/>
      <c r="C400" s="95"/>
    </row>
    <row r="401" spans="2:3" ht="12">
      <c r="B401" s="95"/>
      <c r="C401" s="95"/>
    </row>
    <row r="402" spans="2:3" ht="12">
      <c r="B402" s="95"/>
      <c r="C402" s="95"/>
    </row>
    <row r="403" spans="2:3" ht="12">
      <c r="B403" s="95"/>
      <c r="C403" s="95"/>
    </row>
    <row r="404" spans="2:3" ht="12">
      <c r="B404" s="95"/>
      <c r="C404" s="95"/>
    </row>
    <row r="405" spans="2:3" ht="12">
      <c r="B405" s="95"/>
      <c r="C405" s="95"/>
    </row>
    <row r="406" spans="2:3" ht="12">
      <c r="B406" s="95"/>
      <c r="C406" s="95"/>
    </row>
    <row r="407" spans="2:3" ht="12">
      <c r="B407" s="95"/>
      <c r="C407" s="95"/>
    </row>
    <row r="408" spans="2:3" ht="12">
      <c r="B408" s="95"/>
      <c r="C408" s="95"/>
    </row>
    <row r="409" spans="2:3" ht="12">
      <c r="B409" s="95"/>
      <c r="C409" s="95"/>
    </row>
    <row r="410" spans="2:3" ht="12">
      <c r="B410" s="95"/>
      <c r="C410" s="95"/>
    </row>
    <row r="411" spans="2:3" ht="12">
      <c r="B411" s="95"/>
      <c r="C411" s="95"/>
    </row>
    <row r="412" spans="2:3" ht="12">
      <c r="B412" s="95"/>
      <c r="C412" s="95"/>
    </row>
    <row r="413" spans="2:3" ht="12">
      <c r="B413" s="95"/>
      <c r="C413" s="95"/>
    </row>
    <row r="414" spans="2:3" ht="12">
      <c r="B414" s="95"/>
      <c r="C414" s="95"/>
    </row>
    <row r="415" spans="2:3" ht="12">
      <c r="B415" s="95"/>
      <c r="C415" s="95"/>
    </row>
    <row r="416" spans="2:3" ht="12">
      <c r="B416" s="95"/>
      <c r="C416" s="95"/>
    </row>
    <row r="417" spans="2:3" ht="12">
      <c r="B417" s="95"/>
      <c r="C417" s="95"/>
    </row>
    <row r="418" spans="2:3" ht="12">
      <c r="B418" s="95"/>
      <c r="C418" s="95"/>
    </row>
    <row r="419" spans="2:3" ht="12">
      <c r="B419" s="95"/>
      <c r="C419" s="95"/>
    </row>
    <row r="420" spans="2:3" ht="12">
      <c r="B420" s="95"/>
      <c r="C420" s="95"/>
    </row>
    <row r="421" spans="2:3" ht="12">
      <c r="B421" s="95"/>
      <c r="C421" s="95"/>
    </row>
    <row r="422" spans="2:3" ht="12">
      <c r="B422" s="95"/>
      <c r="C422" s="95"/>
    </row>
    <row r="423" spans="2:3" ht="12">
      <c r="B423" s="95"/>
      <c r="C423" s="95"/>
    </row>
    <row r="424" spans="2:3" ht="12">
      <c r="B424" s="95"/>
      <c r="C424" s="95"/>
    </row>
    <row r="425" spans="2:3" ht="12">
      <c r="B425" s="95"/>
      <c r="C425" s="95"/>
    </row>
    <row r="426" spans="2:3" ht="12">
      <c r="B426" s="95"/>
      <c r="C426" s="95"/>
    </row>
    <row r="427" spans="2:3" ht="12">
      <c r="B427" s="95"/>
      <c r="C427" s="95"/>
    </row>
    <row r="428" spans="2:3" ht="12">
      <c r="B428" s="95"/>
      <c r="C428" s="95"/>
    </row>
    <row r="429" spans="2:3" ht="12">
      <c r="B429" s="95"/>
      <c r="C429" s="95"/>
    </row>
    <row r="430" spans="2:3" ht="12">
      <c r="B430" s="95"/>
      <c r="C430" s="95"/>
    </row>
    <row r="431" spans="2:3" ht="12">
      <c r="B431" s="95"/>
      <c r="C431" s="95"/>
    </row>
    <row r="432" spans="2:3" ht="12">
      <c r="B432" s="95"/>
      <c r="C432" s="95"/>
    </row>
    <row r="433" spans="2:3" ht="12">
      <c r="B433" s="95"/>
      <c r="C433" s="95"/>
    </row>
    <row r="434" spans="2:3" ht="12">
      <c r="B434" s="95"/>
      <c r="C434" s="95"/>
    </row>
    <row r="435" spans="2:3" ht="12">
      <c r="B435" s="95"/>
      <c r="C435" s="95"/>
    </row>
    <row r="436" spans="2:3" ht="12">
      <c r="B436" s="95"/>
      <c r="C436" s="95"/>
    </row>
    <row r="437" spans="2:3" ht="12">
      <c r="B437" s="95"/>
      <c r="C437" s="95"/>
    </row>
    <row r="438" spans="2:3" ht="12">
      <c r="B438" s="95"/>
      <c r="C438" s="95"/>
    </row>
    <row r="439" spans="2:3" ht="12">
      <c r="B439" s="95"/>
      <c r="C439" s="95"/>
    </row>
    <row r="440" spans="2:3" ht="12">
      <c r="B440" s="95"/>
      <c r="C440" s="95"/>
    </row>
    <row r="441" spans="2:3" ht="12">
      <c r="B441" s="95"/>
      <c r="C441" s="95"/>
    </row>
    <row r="442" spans="2:3" ht="12">
      <c r="B442" s="95"/>
      <c r="C442" s="95"/>
    </row>
    <row r="443" spans="2:3" ht="12">
      <c r="B443" s="95"/>
      <c r="C443" s="95"/>
    </row>
    <row r="444" spans="2:3" ht="12">
      <c r="B444" s="95"/>
      <c r="C444" s="95"/>
    </row>
    <row r="445" spans="2:3" ht="12">
      <c r="B445" s="95"/>
      <c r="C445" s="95"/>
    </row>
    <row r="446" spans="2:3" ht="12">
      <c r="B446" s="95"/>
      <c r="C446" s="95"/>
    </row>
    <row r="447" spans="2:3" ht="12">
      <c r="B447" s="95"/>
      <c r="C447" s="95"/>
    </row>
    <row r="448" spans="2:3" ht="12">
      <c r="B448" s="95"/>
      <c r="C448" s="95"/>
    </row>
    <row r="449" spans="2:3" ht="12">
      <c r="B449" s="95"/>
      <c r="C449" s="95"/>
    </row>
    <row r="450" spans="2:3" ht="12">
      <c r="B450" s="95"/>
      <c r="C450" s="95"/>
    </row>
    <row r="451" spans="2:3" ht="12">
      <c r="B451" s="95"/>
      <c r="C451" s="95"/>
    </row>
    <row r="452" spans="2:3" ht="12">
      <c r="B452" s="95"/>
      <c r="C452" s="95"/>
    </row>
    <row r="453" spans="2:3" ht="12">
      <c r="B453" s="95"/>
      <c r="C453" s="95"/>
    </row>
    <row r="454" spans="2:3" ht="12">
      <c r="B454" s="95"/>
      <c r="C454" s="95"/>
    </row>
    <row r="455" spans="2:3" ht="12">
      <c r="B455" s="95"/>
      <c r="C455" s="95"/>
    </row>
    <row r="456" spans="2:3" ht="12">
      <c r="B456" s="95"/>
      <c r="C456" s="95"/>
    </row>
    <row r="457" spans="2:3" ht="12">
      <c r="B457" s="95"/>
      <c r="C457" s="95"/>
    </row>
    <row r="458" spans="2:3" ht="12">
      <c r="B458" s="95"/>
      <c r="C458" s="95"/>
    </row>
    <row r="459" spans="2:3" ht="12">
      <c r="B459" s="95"/>
      <c r="C459" s="95"/>
    </row>
    <row r="460" spans="2:3" ht="12">
      <c r="B460" s="95"/>
      <c r="C460" s="95"/>
    </row>
    <row r="461" spans="2:3" ht="12">
      <c r="B461" s="95"/>
      <c r="C461" s="95"/>
    </row>
    <row r="462" spans="2:3" ht="12">
      <c r="B462" s="95"/>
      <c r="C462" s="95"/>
    </row>
    <row r="463" spans="2:3" ht="12">
      <c r="B463" s="95"/>
      <c r="C463" s="95"/>
    </row>
    <row r="464" spans="2:3" ht="12">
      <c r="B464" s="95"/>
      <c r="C464" s="95"/>
    </row>
    <row r="465" spans="2:3" ht="12">
      <c r="B465" s="95"/>
      <c r="C465" s="95"/>
    </row>
    <row r="466" spans="2:3" ht="12">
      <c r="B466" s="95"/>
      <c r="C466" s="95"/>
    </row>
    <row r="467" spans="2:3" ht="12">
      <c r="B467" s="95"/>
      <c r="C467" s="95"/>
    </row>
    <row r="468" spans="2:3" ht="12">
      <c r="B468" s="95"/>
      <c r="C468" s="95"/>
    </row>
    <row r="469" spans="2:3" ht="12">
      <c r="B469" s="95"/>
      <c r="C469" s="95"/>
    </row>
    <row r="470" spans="2:3" ht="12">
      <c r="B470" s="95"/>
      <c r="C470" s="95"/>
    </row>
    <row r="471" spans="2:3" ht="12">
      <c r="B471" s="95"/>
      <c r="C471" s="95"/>
    </row>
    <row r="472" spans="2:3" ht="12">
      <c r="B472" s="95"/>
      <c r="C472" s="95"/>
    </row>
    <row r="473" spans="2:3" ht="12">
      <c r="B473" s="95"/>
      <c r="C473" s="95"/>
    </row>
    <row r="474" spans="2:3" ht="12">
      <c r="B474" s="95"/>
      <c r="C474" s="95"/>
    </row>
    <row r="475" spans="2:3" ht="12">
      <c r="B475" s="95"/>
      <c r="C475" s="95"/>
    </row>
    <row r="476" spans="2:3" ht="12">
      <c r="B476" s="95"/>
      <c r="C476" s="95"/>
    </row>
    <row r="477" spans="2:3" ht="12">
      <c r="B477" s="95"/>
      <c r="C477" s="95"/>
    </row>
    <row r="478" spans="2:3" ht="12">
      <c r="B478" s="95"/>
      <c r="C478" s="95"/>
    </row>
    <row r="479" spans="2:3" ht="12">
      <c r="B479" s="95"/>
      <c r="C479" s="95"/>
    </row>
    <row r="480" spans="2:3" ht="12">
      <c r="B480" s="95"/>
      <c r="C480" s="95"/>
    </row>
    <row r="481" spans="2:3" ht="12">
      <c r="B481" s="95"/>
      <c r="C481" s="95"/>
    </row>
    <row r="482" spans="2:3" ht="12">
      <c r="B482" s="95"/>
      <c r="C482" s="95"/>
    </row>
    <row r="483" spans="2:3" ht="12">
      <c r="B483" s="95"/>
      <c r="C483" s="95"/>
    </row>
    <row r="484" spans="2:3" ht="12">
      <c r="B484" s="95"/>
      <c r="C484" s="95"/>
    </row>
    <row r="485" spans="2:3" ht="12">
      <c r="B485" s="95"/>
      <c r="C485" s="95"/>
    </row>
    <row r="486" spans="2:3" ht="12">
      <c r="B486" s="95"/>
      <c r="C486" s="95"/>
    </row>
    <row r="487" spans="2:3" ht="12">
      <c r="B487" s="95"/>
      <c r="C487" s="95"/>
    </row>
    <row r="488" spans="2:3" ht="12">
      <c r="B488" s="95"/>
      <c r="C488" s="95"/>
    </row>
    <row r="489" spans="2:3" ht="12">
      <c r="B489" s="95"/>
      <c r="C489" s="95"/>
    </row>
    <row r="490" spans="2:3" ht="12">
      <c r="B490" s="95"/>
      <c r="C490" s="95"/>
    </row>
    <row r="491" spans="2:3" ht="12">
      <c r="B491" s="95"/>
      <c r="C491" s="95"/>
    </row>
    <row r="492" spans="2:3" ht="12">
      <c r="B492" s="95"/>
      <c r="C492" s="95"/>
    </row>
    <row r="493" spans="2:3" ht="12">
      <c r="B493" s="95"/>
      <c r="C493" s="95"/>
    </row>
    <row r="494" spans="2:3" ht="12">
      <c r="B494" s="95"/>
      <c r="C494" s="95"/>
    </row>
    <row r="495" spans="2:3" ht="12">
      <c r="B495" s="95"/>
      <c r="C495" s="95"/>
    </row>
    <row r="496" spans="2:3" ht="12">
      <c r="B496" s="95"/>
      <c r="C496" s="95"/>
    </row>
    <row r="497" spans="2:3" ht="12">
      <c r="B497" s="95"/>
      <c r="C497" s="95"/>
    </row>
    <row r="498" spans="2:3" ht="12">
      <c r="B498" s="95"/>
      <c r="C498" s="95"/>
    </row>
    <row r="499" spans="2:3" ht="12">
      <c r="B499" s="95"/>
      <c r="C499" s="95"/>
    </row>
    <row r="500" spans="2:3" ht="12">
      <c r="B500" s="95"/>
      <c r="C500" s="95"/>
    </row>
    <row r="501" spans="2:3" ht="12">
      <c r="B501" s="95"/>
      <c r="C501" s="95"/>
    </row>
    <row r="502" spans="2:3" ht="12">
      <c r="B502" s="95"/>
      <c r="C502" s="95"/>
    </row>
    <row r="503" spans="2:3" ht="12">
      <c r="B503" s="95"/>
      <c r="C503" s="95"/>
    </row>
    <row r="504" spans="2:3" ht="12">
      <c r="B504" s="95"/>
      <c r="C504" s="95"/>
    </row>
    <row r="505" spans="2:3" ht="12">
      <c r="B505" s="95"/>
      <c r="C505" s="95"/>
    </row>
    <row r="506" spans="2:3" ht="12">
      <c r="B506" s="95"/>
      <c r="C506" s="95"/>
    </row>
    <row r="507" spans="2:3" ht="12">
      <c r="B507" s="95"/>
      <c r="C507" s="95"/>
    </row>
    <row r="508" spans="2:3" ht="12">
      <c r="B508" s="95"/>
      <c r="C508" s="95"/>
    </row>
    <row r="509" spans="2:3" ht="12">
      <c r="B509" s="95"/>
      <c r="C509" s="95"/>
    </row>
    <row r="510" spans="2:3" ht="12">
      <c r="B510" s="95"/>
      <c r="C510" s="95"/>
    </row>
    <row r="511" spans="2:3" ht="12">
      <c r="B511" s="95"/>
      <c r="C511" s="95"/>
    </row>
    <row r="512" spans="2:3" ht="12">
      <c r="B512" s="95"/>
      <c r="C512" s="95"/>
    </row>
    <row r="513" spans="2:3" ht="12">
      <c r="B513" s="95"/>
      <c r="C513" s="95"/>
    </row>
    <row r="514" spans="2:3" ht="12">
      <c r="B514" s="95"/>
      <c r="C514" s="95"/>
    </row>
    <row r="515" spans="2:3" ht="12">
      <c r="B515" s="95"/>
      <c r="C515" s="95"/>
    </row>
    <row r="516" spans="2:3" ht="12">
      <c r="B516" s="95"/>
      <c r="C516" s="95"/>
    </row>
    <row r="517" spans="2:3" ht="12">
      <c r="B517" s="95"/>
      <c r="C517" s="95"/>
    </row>
    <row r="518" spans="2:3" ht="12">
      <c r="B518" s="95"/>
      <c r="C518" s="95"/>
    </row>
    <row r="519" spans="2:3" ht="12">
      <c r="B519" s="95"/>
      <c r="C519" s="95"/>
    </row>
    <row r="520" spans="2:3" ht="12">
      <c r="B520" s="95"/>
      <c r="C520" s="95"/>
    </row>
    <row r="521" spans="2:3" ht="12">
      <c r="B521" s="95"/>
      <c r="C521" s="95"/>
    </row>
    <row r="522" spans="2:3" ht="12">
      <c r="B522" s="95"/>
      <c r="C522" s="95"/>
    </row>
    <row r="523" spans="2:3" ht="12">
      <c r="B523" s="95"/>
      <c r="C523" s="95"/>
    </row>
    <row r="524" spans="2:3" ht="12">
      <c r="B524" s="95"/>
      <c r="C524" s="95"/>
    </row>
    <row r="525" spans="2:3" ht="12">
      <c r="B525" s="95"/>
      <c r="C525" s="95"/>
    </row>
    <row r="526" spans="2:3" ht="12">
      <c r="B526" s="95"/>
      <c r="C526" s="95"/>
    </row>
    <row r="527" spans="2:3" ht="12">
      <c r="B527" s="95"/>
      <c r="C527" s="95"/>
    </row>
    <row r="528" spans="2:3" ht="12">
      <c r="B528" s="95"/>
      <c r="C528" s="95"/>
    </row>
    <row r="529" spans="2:3" ht="12">
      <c r="B529" s="95"/>
      <c r="C529" s="95"/>
    </row>
    <row r="530" spans="2:3" ht="12">
      <c r="B530" s="95"/>
      <c r="C530" s="95"/>
    </row>
    <row r="531" spans="2:3" ht="12">
      <c r="B531" s="95"/>
      <c r="C531" s="95"/>
    </row>
    <row r="532" spans="2:3" ht="12">
      <c r="B532" s="95"/>
      <c r="C532" s="95"/>
    </row>
    <row r="533" spans="2:3" ht="12">
      <c r="B533" s="95"/>
      <c r="C533" s="95"/>
    </row>
    <row r="534" spans="2:3" ht="12">
      <c r="B534" s="95"/>
      <c r="C534" s="95"/>
    </row>
    <row r="535" spans="2:3" ht="12">
      <c r="B535" s="95"/>
      <c r="C535" s="95"/>
    </row>
    <row r="536" spans="2:3" ht="12">
      <c r="B536" s="95"/>
      <c r="C536" s="95"/>
    </row>
    <row r="537" spans="2:3" ht="12">
      <c r="B537" s="95"/>
      <c r="C537" s="95"/>
    </row>
    <row r="538" spans="2:3" ht="12">
      <c r="B538" s="95"/>
      <c r="C538" s="95"/>
    </row>
    <row r="539" spans="2:3" ht="12">
      <c r="B539" s="95"/>
      <c r="C539" s="95"/>
    </row>
    <row r="540" spans="2:3" ht="12">
      <c r="B540" s="95"/>
      <c r="C540" s="95"/>
    </row>
    <row r="541" spans="2:3" ht="12">
      <c r="B541" s="95"/>
      <c r="C541" s="95"/>
    </row>
    <row r="542" spans="2:3" ht="12">
      <c r="B542" s="95"/>
      <c r="C542" s="95"/>
    </row>
    <row r="543" spans="2:3" ht="12">
      <c r="B543" s="95"/>
      <c r="C543" s="95"/>
    </row>
    <row r="544" spans="2:3" ht="12">
      <c r="B544" s="95"/>
      <c r="C544" s="95"/>
    </row>
    <row r="545" spans="2:3" ht="12">
      <c r="B545" s="95"/>
      <c r="C545" s="95"/>
    </row>
    <row r="546" spans="2:3" ht="12">
      <c r="B546" s="95"/>
      <c r="C546" s="95"/>
    </row>
    <row r="547" spans="2:3" ht="12">
      <c r="B547" s="95"/>
      <c r="C547" s="95"/>
    </row>
    <row r="548" spans="2:3" ht="12">
      <c r="B548" s="95"/>
      <c r="C548" s="95"/>
    </row>
    <row r="549" spans="2:3" ht="12">
      <c r="B549" s="95"/>
      <c r="C549" s="95"/>
    </row>
    <row r="550" spans="2:3" ht="12">
      <c r="B550" s="95"/>
      <c r="C550" s="95"/>
    </row>
    <row r="551" spans="2:3" ht="12">
      <c r="B551" s="95"/>
      <c r="C551" s="95"/>
    </row>
    <row r="552" spans="2:3" ht="12">
      <c r="B552" s="95"/>
      <c r="C552" s="95"/>
    </row>
    <row r="553" spans="2:3" ht="12">
      <c r="B553" s="95"/>
      <c r="C553" s="95"/>
    </row>
    <row r="554" spans="2:3" ht="12">
      <c r="B554" s="95"/>
      <c r="C554" s="95"/>
    </row>
    <row r="555" spans="2:3" ht="12">
      <c r="B555" s="95"/>
      <c r="C555" s="95"/>
    </row>
    <row r="556" spans="2:3" ht="12">
      <c r="B556" s="95"/>
      <c r="C556" s="95"/>
    </row>
    <row r="557" spans="2:3" ht="12">
      <c r="B557" s="95"/>
      <c r="C557" s="95"/>
    </row>
    <row r="558" spans="2:3" ht="12">
      <c r="B558" s="95"/>
      <c r="C558" s="95"/>
    </row>
    <row r="559" spans="2:3" ht="12">
      <c r="B559" s="95"/>
      <c r="C559" s="95"/>
    </row>
    <row r="560" spans="2:3" ht="12">
      <c r="B560" s="95"/>
      <c r="C560" s="95"/>
    </row>
    <row r="561" spans="2:3" ht="12">
      <c r="B561" s="95"/>
      <c r="C561" s="95"/>
    </row>
    <row r="562" spans="2:3" ht="12">
      <c r="B562" s="95"/>
      <c r="C562" s="95"/>
    </row>
    <row r="563" spans="2:3" ht="12">
      <c r="B563" s="95"/>
      <c r="C563" s="95"/>
    </row>
    <row r="564" spans="2:3" ht="12">
      <c r="B564" s="95"/>
      <c r="C564" s="95"/>
    </row>
    <row r="565" spans="2:3" ht="12">
      <c r="B565" s="95"/>
      <c r="C565" s="95"/>
    </row>
    <row r="566" spans="2:3" ht="12">
      <c r="B566" s="95"/>
      <c r="C566" s="95"/>
    </row>
    <row r="567" spans="2:3" ht="12">
      <c r="B567" s="95"/>
      <c r="C567" s="95"/>
    </row>
    <row r="568" spans="2:3" ht="12">
      <c r="B568" s="95"/>
      <c r="C568" s="95"/>
    </row>
    <row r="569" spans="2:3" ht="12">
      <c r="B569" s="95"/>
      <c r="C569" s="95"/>
    </row>
    <row r="570" spans="2:3" ht="12">
      <c r="B570" s="95"/>
      <c r="C570" s="95"/>
    </row>
    <row r="571" spans="2:3" ht="12">
      <c r="B571" s="95"/>
      <c r="C571" s="95"/>
    </row>
    <row r="572" spans="2:3" ht="12">
      <c r="B572" s="95"/>
      <c r="C572" s="95"/>
    </row>
    <row r="573" spans="2:3" ht="12">
      <c r="B573" s="95"/>
      <c r="C573" s="95"/>
    </row>
  </sheetData>
  <sheetProtection/>
  <mergeCells count="4">
    <mergeCell ref="E4:F4"/>
    <mergeCell ref="E5:F5"/>
    <mergeCell ref="F6:F9"/>
    <mergeCell ref="E6:E9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V1" sqref="V1:BY16384"/>
    </sheetView>
  </sheetViews>
  <sheetFormatPr defaultColWidth="9.7109375" defaultRowHeight="12.75"/>
  <cols>
    <col min="1" max="1" width="3.00390625" style="1" bestFit="1" customWidth="1"/>
    <col min="2" max="2" width="24.421875" style="1" customWidth="1"/>
    <col min="3" max="3" width="25.421875" style="1" customWidth="1"/>
    <col min="4" max="4" width="0.85546875" style="1" customWidth="1"/>
    <col min="5" max="5" width="9.28125" style="1" customWidth="1"/>
    <col min="6" max="6" width="9.140625" style="1" customWidth="1"/>
    <col min="7" max="7" width="7.7109375" style="1" customWidth="1"/>
    <col min="8" max="8" width="8.7109375" style="1" customWidth="1"/>
    <col min="9" max="9" width="0.85546875" style="1" hidden="1" customWidth="1"/>
    <col min="10" max="10" width="9.28125" style="1" hidden="1" customWidth="1"/>
    <col min="11" max="11" width="10.140625" style="1" hidden="1" customWidth="1"/>
    <col min="12" max="12" width="7.7109375" style="1" hidden="1" customWidth="1"/>
    <col min="13" max="13" width="8.28125" style="1" hidden="1" customWidth="1"/>
    <col min="14" max="14" width="0.85546875" style="1" customWidth="1"/>
    <col min="15" max="15" width="9.28125" style="1" customWidth="1"/>
    <col min="16" max="16" width="9.140625" style="1" customWidth="1"/>
    <col min="17" max="17" width="7.7109375" style="1" customWidth="1"/>
    <col min="18" max="18" width="8.7109375" style="1" customWidth="1"/>
    <col min="19" max="19" width="0.71875" style="1" customWidth="1"/>
    <col min="20" max="20" width="10.28125" style="1" customWidth="1"/>
    <col min="21" max="21" width="10.7109375" style="2" customWidth="1"/>
    <col min="22" max="16384" width="9.7109375" style="1" customWidth="1"/>
  </cols>
  <sheetData>
    <row r="1" spans="1:21" ht="16.5" thickBot="1">
      <c r="A1" s="10"/>
      <c r="D1" s="7"/>
      <c r="E1" s="217" t="s">
        <v>69</v>
      </c>
      <c r="F1" s="218"/>
      <c r="G1" s="218"/>
      <c r="H1" s="219"/>
      <c r="I1" s="5"/>
      <c r="J1" s="195" t="e">
        <v>#REF!</v>
      </c>
      <c r="K1" s="196"/>
      <c r="L1" s="196"/>
      <c r="M1" s="197"/>
      <c r="N1" s="7"/>
      <c r="O1" s="217" t="s">
        <v>309</v>
      </c>
      <c r="P1" s="218"/>
      <c r="Q1" s="218"/>
      <c r="R1" s="219"/>
      <c r="S1" s="5"/>
      <c r="T1" s="198" t="s">
        <v>70</v>
      </c>
      <c r="U1" s="199"/>
    </row>
    <row r="2" spans="1:21" s="12" customFormat="1" ht="29.25" customHeight="1" thickBot="1">
      <c r="A2" s="11"/>
      <c r="D2" s="38"/>
      <c r="E2" s="35" t="s">
        <v>35</v>
      </c>
      <c r="F2" s="37">
        <v>16.744</v>
      </c>
      <c r="G2" s="35" t="s">
        <v>28</v>
      </c>
      <c r="H2" s="36" t="s">
        <v>324</v>
      </c>
      <c r="I2" s="39"/>
      <c r="J2" s="35" t="s">
        <v>35</v>
      </c>
      <c r="K2" s="37" t="e">
        <v>#REF!</v>
      </c>
      <c r="L2" s="35" t="s">
        <v>28</v>
      </c>
      <c r="M2" s="36" t="e">
        <v>#REF!</v>
      </c>
      <c r="N2" s="38"/>
      <c r="O2" s="35" t="s">
        <v>35</v>
      </c>
      <c r="P2" s="37">
        <v>20.05</v>
      </c>
      <c r="Q2" s="35" t="s">
        <v>28</v>
      </c>
      <c r="R2" s="36" t="s">
        <v>324</v>
      </c>
      <c r="S2" s="39"/>
      <c r="T2" s="220" t="s">
        <v>297</v>
      </c>
      <c r="U2" s="221"/>
    </row>
    <row r="3" spans="4:21" s="12" customFormat="1" ht="18.75" customHeight="1">
      <c r="D3" s="38"/>
      <c r="E3" s="208" t="s">
        <v>17</v>
      </c>
      <c r="F3" s="209"/>
      <c r="G3" s="210"/>
      <c r="H3" s="100">
        <v>0.003472222222222222</v>
      </c>
      <c r="I3" s="40"/>
      <c r="J3" s="211" t="s">
        <v>17</v>
      </c>
      <c r="K3" s="212"/>
      <c r="L3" s="213"/>
      <c r="M3" s="100">
        <v>0.003472222222222222</v>
      </c>
      <c r="N3" s="38"/>
      <c r="O3" s="208" t="s">
        <v>17</v>
      </c>
      <c r="P3" s="209"/>
      <c r="Q3" s="210"/>
      <c r="R3" s="100">
        <v>0.003472222222222222</v>
      </c>
      <c r="S3" s="40"/>
      <c r="T3" s="222" t="s">
        <v>46</v>
      </c>
      <c r="U3" s="225">
        <v>2</v>
      </c>
    </row>
    <row r="4" spans="4:21" s="12" customFormat="1" ht="12.75">
      <c r="D4" s="38"/>
      <c r="E4" s="208" t="s">
        <v>322</v>
      </c>
      <c r="F4" s="209"/>
      <c r="G4" s="210"/>
      <c r="H4" s="177">
        <v>0.011458333333333334</v>
      </c>
      <c r="I4" s="40"/>
      <c r="J4" s="178"/>
      <c r="K4" s="179"/>
      <c r="L4" s="180"/>
      <c r="M4" s="177"/>
      <c r="N4" s="38"/>
      <c r="O4" s="208" t="s">
        <v>322</v>
      </c>
      <c r="P4" s="209"/>
      <c r="Q4" s="210"/>
      <c r="R4" s="177">
        <v>0.011458333333333334</v>
      </c>
      <c r="S4" s="40"/>
      <c r="T4" s="223"/>
      <c r="U4" s="226"/>
    </row>
    <row r="5" spans="4:21" s="12" customFormat="1" ht="13.5" thickBot="1">
      <c r="D5" s="38"/>
      <c r="E5" s="205" t="s">
        <v>311</v>
      </c>
      <c r="F5" s="206"/>
      <c r="G5" s="207"/>
      <c r="H5" s="101">
        <v>0.014996527777777777</v>
      </c>
      <c r="I5" s="41"/>
      <c r="J5" s="205" t="s">
        <v>16</v>
      </c>
      <c r="K5" s="206"/>
      <c r="L5" s="207"/>
      <c r="M5" s="101" t="e">
        <v>#REF!</v>
      </c>
      <c r="N5" s="38"/>
      <c r="O5" s="205" t="s">
        <v>311</v>
      </c>
      <c r="P5" s="206"/>
      <c r="Q5" s="207"/>
      <c r="R5" s="101">
        <v>0.018185185185185186</v>
      </c>
      <c r="S5" s="41"/>
      <c r="T5" s="223"/>
      <c r="U5" s="226"/>
    </row>
    <row r="6" spans="4:21" s="12" customFormat="1" ht="13.5" thickBot="1">
      <c r="D6" s="38"/>
      <c r="E6" s="205" t="s">
        <v>310</v>
      </c>
      <c r="F6" s="206"/>
      <c r="G6" s="206"/>
      <c r="H6" s="181">
        <v>0.015783564814814813</v>
      </c>
      <c r="I6" s="41"/>
      <c r="J6" s="171"/>
      <c r="K6" s="172"/>
      <c r="L6" s="173"/>
      <c r="M6" s="174"/>
      <c r="N6" s="38"/>
      <c r="O6" s="205" t="s">
        <v>310</v>
      </c>
      <c r="P6" s="206"/>
      <c r="Q6" s="206"/>
      <c r="R6" s="181">
        <v>0.019015046296296297</v>
      </c>
      <c r="S6" s="41"/>
      <c r="T6" s="224"/>
      <c r="U6" s="227"/>
    </row>
    <row r="7" spans="1:21" s="12" customFormat="1" ht="12.75" thickBot="1">
      <c r="A7" s="16" t="s">
        <v>20</v>
      </c>
      <c r="B7" s="42" t="s">
        <v>21</v>
      </c>
      <c r="C7" s="42" t="s">
        <v>22</v>
      </c>
      <c r="D7" s="43"/>
      <c r="E7" s="44" t="s">
        <v>26</v>
      </c>
      <c r="F7" s="45" t="s">
        <v>0</v>
      </c>
      <c r="G7" s="45" t="s">
        <v>27</v>
      </c>
      <c r="H7" s="46" t="s">
        <v>2</v>
      </c>
      <c r="I7" s="47"/>
      <c r="J7" s="44" t="s">
        <v>26</v>
      </c>
      <c r="K7" s="45" t="s">
        <v>0</v>
      </c>
      <c r="L7" s="45" t="s">
        <v>27</v>
      </c>
      <c r="M7" s="46" t="s">
        <v>2</v>
      </c>
      <c r="N7" s="43"/>
      <c r="O7" s="44" t="s">
        <v>26</v>
      </c>
      <c r="P7" s="45" t="s">
        <v>0</v>
      </c>
      <c r="Q7" s="45" t="s">
        <v>27</v>
      </c>
      <c r="R7" s="46" t="s">
        <v>2</v>
      </c>
      <c r="S7" s="47"/>
      <c r="T7" s="108" t="s">
        <v>2</v>
      </c>
      <c r="U7" s="108" t="s">
        <v>4</v>
      </c>
    </row>
    <row r="8" spans="1:21" ht="13.5" thickBot="1" thickTop="1">
      <c r="A8" s="19">
        <v>1</v>
      </c>
      <c r="B8" s="160" t="s">
        <v>137</v>
      </c>
      <c r="C8" s="160" t="s">
        <v>138</v>
      </c>
      <c r="D8" s="8"/>
      <c r="E8" s="102">
        <v>0.01846875</v>
      </c>
      <c r="F8" s="103">
        <v>0.018461805555555554</v>
      </c>
      <c r="G8" s="106">
        <v>6.944444444444836E-06</v>
      </c>
      <c r="H8" s="110">
        <v>-0.6</v>
      </c>
      <c r="I8" s="6"/>
      <c r="J8" s="102" t="e">
        <v>#REF!</v>
      </c>
      <c r="K8" s="103">
        <v>0.4583333333333333</v>
      </c>
      <c r="L8" s="106" t="e">
        <v>#REF!</v>
      </c>
      <c r="M8" s="110" t="e">
        <v>#REF!</v>
      </c>
      <c r="N8" s="8"/>
      <c r="O8" s="102">
        <v>0.02165740740740741</v>
      </c>
      <c r="P8" s="103">
        <v>0.021644675925925925</v>
      </c>
      <c r="Q8" s="106">
        <v>1.273148148148509E-05</v>
      </c>
      <c r="R8" s="110">
        <v>-1.1</v>
      </c>
      <c r="S8" s="6"/>
      <c r="T8" s="110">
        <v>1.7</v>
      </c>
      <c r="U8" s="20">
        <v>3</v>
      </c>
    </row>
    <row r="9" spans="1:21" s="189" customFormat="1" ht="13.5" thickBot="1" thickTop="1">
      <c r="A9" s="184">
        <v>2</v>
      </c>
      <c r="B9" s="185" t="s">
        <v>191</v>
      </c>
      <c r="C9" s="185" t="s">
        <v>141</v>
      </c>
      <c r="D9" s="8"/>
      <c r="E9" s="186">
        <v>0.01881597222222222</v>
      </c>
      <c r="F9" s="167">
        <v>0.018815972222222224</v>
      </c>
      <c r="G9" s="187">
        <v>3.469446951953614E-18</v>
      </c>
      <c r="H9" s="166">
        <v>0</v>
      </c>
      <c r="I9" s="6"/>
      <c r="J9" s="186" t="e">
        <v>#REF!</v>
      </c>
      <c r="K9" s="167">
        <v>0.4583333333333333</v>
      </c>
      <c r="L9" s="187" t="e">
        <v>#REF!</v>
      </c>
      <c r="M9" s="166" t="e">
        <v>#REF!</v>
      </c>
      <c r="N9" s="8"/>
      <c r="O9" s="186">
        <v>0.02200462962962963</v>
      </c>
      <c r="P9" s="167">
        <v>0.022000000000000002</v>
      </c>
      <c r="Q9" s="187">
        <v>4.629629629628734E-06</v>
      </c>
      <c r="R9" s="166">
        <v>-0.4</v>
      </c>
      <c r="S9" s="6"/>
      <c r="T9" s="166">
        <v>0.4</v>
      </c>
      <c r="U9" s="188">
        <v>1</v>
      </c>
    </row>
    <row r="10" spans="1:21" ht="13.5" thickBot="1" thickTop="1">
      <c r="A10" s="19">
        <v>3</v>
      </c>
      <c r="B10" s="160" t="s">
        <v>192</v>
      </c>
      <c r="C10" s="160" t="s">
        <v>193</v>
      </c>
      <c r="D10" s="8"/>
      <c r="E10" s="102">
        <v>0.01916319444444444</v>
      </c>
      <c r="F10" s="103">
        <v>0.019136574074074073</v>
      </c>
      <c r="G10" s="106">
        <v>2.6620370370367824E-05</v>
      </c>
      <c r="H10" s="110">
        <v>-2.3</v>
      </c>
      <c r="I10" s="6"/>
      <c r="J10" s="102" t="e">
        <v>#REF!</v>
      </c>
      <c r="K10" s="103">
        <v>0.4583333333333333</v>
      </c>
      <c r="L10" s="106" t="e">
        <v>#REF!</v>
      </c>
      <c r="M10" s="110" t="e">
        <v>#REF!</v>
      </c>
      <c r="N10" s="8"/>
      <c r="O10" s="102">
        <v>0.022351851851851852</v>
      </c>
      <c r="P10" s="103">
        <v>0.022312500000000002</v>
      </c>
      <c r="Q10" s="106">
        <v>3.9351851851849445E-05</v>
      </c>
      <c r="R10" s="110">
        <v>-3.4</v>
      </c>
      <c r="S10" s="6"/>
      <c r="T10" s="110">
        <v>5.7</v>
      </c>
      <c r="U10" s="20">
        <v>15</v>
      </c>
    </row>
    <row r="11" spans="1:21" s="189" customFormat="1" ht="13.5" thickBot="1" thickTop="1">
      <c r="A11" s="184">
        <v>4</v>
      </c>
      <c r="B11" s="185" t="s">
        <v>194</v>
      </c>
      <c r="C11" s="185" t="s">
        <v>147</v>
      </c>
      <c r="D11" s="8"/>
      <c r="E11" s="186">
        <v>0.019510416666666662</v>
      </c>
      <c r="F11" s="167">
        <v>0.019496527777777776</v>
      </c>
      <c r="G11" s="187">
        <v>1.3888888888886203E-05</v>
      </c>
      <c r="H11" s="166">
        <v>-1.2</v>
      </c>
      <c r="I11" s="6"/>
      <c r="J11" s="186" t="e">
        <v>#REF!</v>
      </c>
      <c r="K11" s="167">
        <v>0.4583333333333333</v>
      </c>
      <c r="L11" s="187" t="e">
        <v>#REF!</v>
      </c>
      <c r="M11" s="166" t="e">
        <v>#REF!</v>
      </c>
      <c r="N11" s="8"/>
      <c r="O11" s="186">
        <v>0.022699074074074073</v>
      </c>
      <c r="P11" s="167">
        <v>0.0226875</v>
      </c>
      <c r="Q11" s="187">
        <v>1.157407407407357E-05</v>
      </c>
      <c r="R11" s="166">
        <v>-1</v>
      </c>
      <c r="S11" s="6"/>
      <c r="T11" s="166">
        <v>2.2</v>
      </c>
      <c r="U11" s="188">
        <v>6</v>
      </c>
    </row>
    <row r="12" spans="1:21" ht="13.5" thickBot="1" thickTop="1">
      <c r="A12" s="19">
        <v>5</v>
      </c>
      <c r="B12" s="160" t="s">
        <v>195</v>
      </c>
      <c r="C12" s="160" t="s">
        <v>196</v>
      </c>
      <c r="D12" s="8"/>
      <c r="E12" s="102">
        <v>0.019857638888888883</v>
      </c>
      <c r="F12" s="103"/>
      <c r="G12" s="106" t="s">
        <v>25</v>
      </c>
      <c r="H12" s="110">
        <v>300</v>
      </c>
      <c r="I12" s="6"/>
      <c r="J12" s="102" t="e">
        <v>#REF!</v>
      </c>
      <c r="K12" s="103">
        <v>0.4583333333333333</v>
      </c>
      <c r="L12" s="106" t="e">
        <v>#REF!</v>
      </c>
      <c r="M12" s="110" t="e">
        <v>#REF!</v>
      </c>
      <c r="N12" s="8"/>
      <c r="O12" s="102">
        <v>0.023046296296296294</v>
      </c>
      <c r="P12" s="103"/>
      <c r="Q12" s="106" t="s">
        <v>25</v>
      </c>
      <c r="R12" s="110">
        <v>300</v>
      </c>
      <c r="S12" s="6"/>
      <c r="T12" s="110">
        <v>600</v>
      </c>
      <c r="U12" s="20">
        <v>36</v>
      </c>
    </row>
    <row r="13" spans="1:21" s="189" customFormat="1" ht="13.5" thickBot="1" thickTop="1">
      <c r="A13" s="184">
        <v>6</v>
      </c>
      <c r="B13" s="185" t="s">
        <v>146</v>
      </c>
      <c r="C13" s="185" t="s">
        <v>197</v>
      </c>
      <c r="D13" s="8"/>
      <c r="E13" s="186">
        <v>0.020204861111111104</v>
      </c>
      <c r="F13" s="167"/>
      <c r="G13" s="187" t="s">
        <v>25</v>
      </c>
      <c r="H13" s="166">
        <v>300</v>
      </c>
      <c r="I13" s="6"/>
      <c r="J13" s="186" t="e">
        <v>#REF!</v>
      </c>
      <c r="K13" s="167">
        <v>0.4583333333333333</v>
      </c>
      <c r="L13" s="187" t="e">
        <v>#REF!</v>
      </c>
      <c r="M13" s="166" t="e">
        <v>#REF!</v>
      </c>
      <c r="N13" s="8"/>
      <c r="O13" s="186">
        <v>0.023393518518518515</v>
      </c>
      <c r="P13" s="167"/>
      <c r="Q13" s="187" t="s">
        <v>25</v>
      </c>
      <c r="R13" s="166">
        <v>300</v>
      </c>
      <c r="S13" s="6"/>
      <c r="T13" s="166">
        <v>600</v>
      </c>
      <c r="U13" s="188">
        <v>36</v>
      </c>
    </row>
    <row r="14" spans="1:21" ht="13.5" thickBot="1" thickTop="1">
      <c r="A14" s="19">
        <v>7</v>
      </c>
      <c r="B14" s="160" t="s">
        <v>144</v>
      </c>
      <c r="C14" s="160" t="s">
        <v>145</v>
      </c>
      <c r="D14" s="8"/>
      <c r="E14" s="102">
        <v>0.020552083333333325</v>
      </c>
      <c r="F14" s="103">
        <v>0.02053587962962963</v>
      </c>
      <c r="G14" s="106">
        <v>1.6203703703695366E-05</v>
      </c>
      <c r="H14" s="110">
        <v>-1.4</v>
      </c>
      <c r="I14" s="6"/>
      <c r="J14" s="102" t="e">
        <v>#REF!</v>
      </c>
      <c r="K14" s="103">
        <v>0.4583333333333333</v>
      </c>
      <c r="L14" s="106" t="e">
        <v>#REF!</v>
      </c>
      <c r="M14" s="110" t="e">
        <v>#REF!</v>
      </c>
      <c r="N14" s="8"/>
      <c r="O14" s="102">
        <v>0.023740740740740736</v>
      </c>
      <c r="P14" s="103">
        <v>0.023717592592592596</v>
      </c>
      <c r="Q14" s="106">
        <v>2.3148148148140202E-05</v>
      </c>
      <c r="R14" s="110">
        <v>-2</v>
      </c>
      <c r="S14" s="6"/>
      <c r="T14" s="110">
        <v>3.4</v>
      </c>
      <c r="U14" s="20">
        <v>9</v>
      </c>
    </row>
    <row r="15" spans="1:21" s="189" customFormat="1" ht="13.5" thickBot="1" thickTop="1">
      <c r="A15" s="184">
        <v>8</v>
      </c>
      <c r="B15" s="185" t="s">
        <v>139</v>
      </c>
      <c r="C15" s="185" t="s">
        <v>140</v>
      </c>
      <c r="D15" s="8"/>
      <c r="E15" s="186">
        <v>0.020899305555555546</v>
      </c>
      <c r="F15" s="167">
        <v>0.020863425925925924</v>
      </c>
      <c r="G15" s="187">
        <v>3.587962962962182E-05</v>
      </c>
      <c r="H15" s="166">
        <v>-3.1</v>
      </c>
      <c r="I15" s="6"/>
      <c r="J15" s="186" t="e">
        <v>#REF!</v>
      </c>
      <c r="K15" s="167">
        <v>0.4583333333333333</v>
      </c>
      <c r="L15" s="187" t="e">
        <v>#REF!</v>
      </c>
      <c r="M15" s="166" t="e">
        <v>#REF!</v>
      </c>
      <c r="N15" s="8"/>
      <c r="O15" s="186">
        <v>0.024087962962962957</v>
      </c>
      <c r="P15" s="167">
        <v>0.024041666666666666</v>
      </c>
      <c r="Q15" s="187">
        <v>4.629629629629081E-05</v>
      </c>
      <c r="R15" s="166">
        <v>-4</v>
      </c>
      <c r="S15" s="6"/>
      <c r="T15" s="166">
        <v>7.1</v>
      </c>
      <c r="U15" s="188">
        <v>19</v>
      </c>
    </row>
    <row r="16" spans="1:21" ht="13.5" thickBot="1" thickTop="1">
      <c r="A16" s="19">
        <v>9</v>
      </c>
      <c r="B16" s="160" t="s">
        <v>198</v>
      </c>
      <c r="C16" s="160" t="s">
        <v>199</v>
      </c>
      <c r="D16" s="8"/>
      <c r="E16" s="102">
        <v>0.021246527777777767</v>
      </c>
      <c r="F16" s="103">
        <v>0.021217592592592593</v>
      </c>
      <c r="G16" s="106">
        <v>2.8935185185173518E-05</v>
      </c>
      <c r="H16" s="110">
        <v>-2.5</v>
      </c>
      <c r="I16" s="6"/>
      <c r="J16" s="102" t="e">
        <v>#REF!</v>
      </c>
      <c r="K16" s="103">
        <v>0.4583333333333333</v>
      </c>
      <c r="L16" s="106" t="e">
        <v>#REF!</v>
      </c>
      <c r="M16" s="110" t="e">
        <v>#REF!</v>
      </c>
      <c r="N16" s="8"/>
      <c r="O16" s="102">
        <v>0.024435185185185178</v>
      </c>
      <c r="P16" s="103">
        <v>0.024381944444444442</v>
      </c>
      <c r="Q16" s="106">
        <v>5.324074074073565E-05</v>
      </c>
      <c r="R16" s="110">
        <v>-4.6</v>
      </c>
      <c r="S16" s="6"/>
      <c r="T16" s="110">
        <v>7.1</v>
      </c>
      <c r="U16" s="20">
        <v>19</v>
      </c>
    </row>
    <row r="17" spans="1:21" s="189" customFormat="1" ht="13.5" thickBot="1" thickTop="1">
      <c r="A17" s="184">
        <v>10</v>
      </c>
      <c r="B17" s="185" t="s">
        <v>153</v>
      </c>
      <c r="C17" s="185" t="s">
        <v>200</v>
      </c>
      <c r="D17" s="8"/>
      <c r="E17" s="186">
        <v>0.021593749999999988</v>
      </c>
      <c r="F17" s="167"/>
      <c r="G17" s="187" t="s">
        <v>25</v>
      </c>
      <c r="H17" s="166">
        <v>300</v>
      </c>
      <c r="I17" s="6"/>
      <c r="J17" s="186" t="e">
        <v>#REF!</v>
      </c>
      <c r="K17" s="167">
        <v>0.4583333333333333</v>
      </c>
      <c r="L17" s="187" t="e">
        <v>#REF!</v>
      </c>
      <c r="M17" s="166" t="e">
        <v>#REF!</v>
      </c>
      <c r="N17" s="8"/>
      <c r="O17" s="186">
        <v>0.0247824074074074</v>
      </c>
      <c r="P17" s="167"/>
      <c r="Q17" s="187" t="s">
        <v>25</v>
      </c>
      <c r="R17" s="166">
        <v>300</v>
      </c>
      <c r="S17" s="6"/>
      <c r="T17" s="166">
        <v>600</v>
      </c>
      <c r="U17" s="188">
        <v>36</v>
      </c>
    </row>
    <row r="18" spans="1:21" ht="13.5" thickBot="1" thickTop="1">
      <c r="A18" s="19">
        <v>11</v>
      </c>
      <c r="B18" s="160" t="s">
        <v>142</v>
      </c>
      <c r="C18" s="160" t="s">
        <v>143</v>
      </c>
      <c r="D18" s="8"/>
      <c r="E18" s="102">
        <v>0.02194097222222221</v>
      </c>
      <c r="F18" s="103">
        <v>0.021913194444444447</v>
      </c>
      <c r="G18" s="106">
        <v>2.7777777777761997E-05</v>
      </c>
      <c r="H18" s="110">
        <v>-2.4</v>
      </c>
      <c r="I18" s="6"/>
      <c r="J18" s="102" t="e">
        <v>#REF!</v>
      </c>
      <c r="K18" s="103">
        <v>0.4583333333333333</v>
      </c>
      <c r="L18" s="106" t="e">
        <v>#REF!</v>
      </c>
      <c r="M18" s="110" t="e">
        <v>#REF!</v>
      </c>
      <c r="N18" s="8"/>
      <c r="O18" s="102">
        <v>0.02512962962962962</v>
      </c>
      <c r="P18" s="103">
        <v>0.025099537037037035</v>
      </c>
      <c r="Q18" s="106">
        <v>3.0092592592585038E-05</v>
      </c>
      <c r="R18" s="110">
        <v>-2.6</v>
      </c>
      <c r="S18" s="6"/>
      <c r="T18" s="110">
        <v>5</v>
      </c>
      <c r="U18" s="20">
        <v>14</v>
      </c>
    </row>
    <row r="19" spans="1:21" s="189" customFormat="1" ht="13.5" thickBot="1" thickTop="1">
      <c r="A19" s="184">
        <v>12</v>
      </c>
      <c r="B19" s="185" t="s">
        <v>201</v>
      </c>
      <c r="C19" s="185" t="s">
        <v>202</v>
      </c>
      <c r="D19" s="8"/>
      <c r="E19" s="186">
        <v>0.02228819444444443</v>
      </c>
      <c r="F19" s="167">
        <v>0.02226851851851852</v>
      </c>
      <c r="G19" s="187">
        <v>1.967592592590911E-05</v>
      </c>
      <c r="H19" s="166">
        <v>-1.7</v>
      </c>
      <c r="I19" s="6"/>
      <c r="J19" s="186" t="e">
        <v>#REF!</v>
      </c>
      <c r="K19" s="167">
        <v>0.4583333333333333</v>
      </c>
      <c r="L19" s="187" t="e">
        <v>#REF!</v>
      </c>
      <c r="M19" s="166" t="e">
        <v>#REF!</v>
      </c>
      <c r="N19" s="8"/>
      <c r="O19" s="186">
        <v>0.02547685185185184</v>
      </c>
      <c r="P19" s="167">
        <v>0.025487268518518517</v>
      </c>
      <c r="Q19" s="187">
        <v>1.0416666666675928E-05</v>
      </c>
      <c r="R19" s="166">
        <v>0.9</v>
      </c>
      <c r="S19" s="6"/>
      <c r="T19" s="166">
        <v>2.6</v>
      </c>
      <c r="U19" s="188">
        <v>8</v>
      </c>
    </row>
    <row r="20" spans="1:21" ht="13.5" thickBot="1" thickTop="1">
      <c r="A20" s="19">
        <v>13</v>
      </c>
      <c r="B20" s="160" t="s">
        <v>203</v>
      </c>
      <c r="C20" s="160" t="s">
        <v>204</v>
      </c>
      <c r="D20" s="8"/>
      <c r="E20" s="102">
        <v>0.02263541666666665</v>
      </c>
      <c r="F20" s="103">
        <v>0.022472222222222223</v>
      </c>
      <c r="G20" s="106">
        <v>0.00016319444444442763</v>
      </c>
      <c r="H20" s="110">
        <v>-14.1</v>
      </c>
      <c r="I20" s="6"/>
      <c r="J20" s="102" t="e">
        <v>#REF!</v>
      </c>
      <c r="K20" s="103">
        <v>0.4583333333333333</v>
      </c>
      <c r="L20" s="106" t="e">
        <v>#REF!</v>
      </c>
      <c r="M20" s="110" t="e">
        <v>#REF!</v>
      </c>
      <c r="N20" s="8"/>
      <c r="O20" s="102">
        <v>0.025824074074074062</v>
      </c>
      <c r="P20" s="103">
        <v>0.025748842592592594</v>
      </c>
      <c r="Q20" s="106">
        <v>7.52314814814678E-05</v>
      </c>
      <c r="R20" s="110">
        <v>-6.5</v>
      </c>
      <c r="S20" s="6"/>
      <c r="T20" s="110">
        <v>20.6</v>
      </c>
      <c r="U20" s="20">
        <v>29</v>
      </c>
    </row>
    <row r="21" spans="1:21" s="189" customFormat="1" ht="13.5" thickBot="1" thickTop="1">
      <c r="A21" s="184">
        <v>14</v>
      </c>
      <c r="B21" s="185" t="s">
        <v>205</v>
      </c>
      <c r="C21" s="185" t="s">
        <v>206</v>
      </c>
      <c r="D21" s="8"/>
      <c r="E21" s="186">
        <v>0.022982638888888872</v>
      </c>
      <c r="F21" s="167">
        <v>0.022912037037037036</v>
      </c>
      <c r="G21" s="187">
        <v>7.06018518518356E-05</v>
      </c>
      <c r="H21" s="166">
        <v>-6.1</v>
      </c>
      <c r="I21" s="6"/>
      <c r="J21" s="186" t="e">
        <v>#REF!</v>
      </c>
      <c r="K21" s="167">
        <v>0.4583333333333333</v>
      </c>
      <c r="L21" s="187" t="e">
        <v>#REF!</v>
      </c>
      <c r="M21" s="166" t="e">
        <v>#REF!</v>
      </c>
      <c r="N21" s="8"/>
      <c r="O21" s="186">
        <v>0.026171296296296283</v>
      </c>
      <c r="P21" s="167">
        <v>0.026059027777777775</v>
      </c>
      <c r="Q21" s="187">
        <v>0.00011226851851850808</v>
      </c>
      <c r="R21" s="166">
        <v>-9.7</v>
      </c>
      <c r="S21" s="6"/>
      <c r="T21" s="166">
        <v>15.8</v>
      </c>
      <c r="U21" s="188">
        <v>26</v>
      </c>
    </row>
    <row r="22" spans="1:21" ht="13.5" thickBot="1" thickTop="1">
      <c r="A22" s="19">
        <v>15</v>
      </c>
      <c r="B22" s="160" t="s">
        <v>207</v>
      </c>
      <c r="C22" s="160" t="s">
        <v>208</v>
      </c>
      <c r="D22" s="8"/>
      <c r="E22" s="102">
        <v>0.023329861111111093</v>
      </c>
      <c r="F22" s="103">
        <v>0.023350694444444445</v>
      </c>
      <c r="G22" s="106">
        <v>2.0833333333351856E-05</v>
      </c>
      <c r="H22" s="110">
        <v>1.8</v>
      </c>
      <c r="I22" s="6"/>
      <c r="J22" s="102" t="e">
        <v>#REF!</v>
      </c>
      <c r="K22" s="103">
        <v>0.4583333333333333</v>
      </c>
      <c r="L22" s="106" t="e">
        <v>#REF!</v>
      </c>
      <c r="M22" s="110" t="e">
        <v>#REF!</v>
      </c>
      <c r="N22" s="8"/>
      <c r="O22" s="102">
        <v>0.026518518518518504</v>
      </c>
      <c r="P22" s="103">
        <v>0.02651851851851852</v>
      </c>
      <c r="Q22" s="106">
        <v>1.734723475976807E-17</v>
      </c>
      <c r="R22" s="110">
        <v>0</v>
      </c>
      <c r="S22" s="6"/>
      <c r="T22" s="110">
        <v>1.8</v>
      </c>
      <c r="U22" s="20">
        <v>4</v>
      </c>
    </row>
    <row r="23" spans="1:21" s="189" customFormat="1" ht="13.5" thickBot="1" thickTop="1">
      <c r="A23" s="184">
        <v>16</v>
      </c>
      <c r="B23" s="185" t="s">
        <v>148</v>
      </c>
      <c r="C23" s="185" t="s">
        <v>149</v>
      </c>
      <c r="D23" s="8"/>
      <c r="E23" s="186">
        <v>0.023677083333333314</v>
      </c>
      <c r="F23" s="167">
        <v>0.02366319444444445</v>
      </c>
      <c r="G23" s="187">
        <v>1.3888888888865386E-05</v>
      </c>
      <c r="H23" s="166">
        <v>-1.2</v>
      </c>
      <c r="I23" s="6"/>
      <c r="J23" s="186" t="e">
        <v>#REF!</v>
      </c>
      <c r="K23" s="167">
        <v>0.4583333333333333</v>
      </c>
      <c r="L23" s="187" t="e">
        <v>#REF!</v>
      </c>
      <c r="M23" s="166" t="e">
        <v>#REF!</v>
      </c>
      <c r="N23" s="8"/>
      <c r="O23" s="186">
        <v>0.026865740740740725</v>
      </c>
      <c r="P23" s="167">
        <v>0.026833333333333334</v>
      </c>
      <c r="Q23" s="187">
        <v>3.240740740739073E-05</v>
      </c>
      <c r="R23" s="166">
        <v>-2.8</v>
      </c>
      <c r="S23" s="6"/>
      <c r="T23" s="166">
        <v>4</v>
      </c>
      <c r="U23" s="188">
        <v>12</v>
      </c>
    </row>
    <row r="24" spans="1:21" ht="13.5" thickBot="1" thickTop="1">
      <c r="A24" s="19">
        <v>17</v>
      </c>
      <c r="B24" s="160" t="s">
        <v>209</v>
      </c>
      <c r="C24" s="160" t="s">
        <v>210</v>
      </c>
      <c r="D24" s="8"/>
      <c r="E24" s="102">
        <v>0.024024305555555535</v>
      </c>
      <c r="F24" s="103">
        <v>0.024016203703703706</v>
      </c>
      <c r="G24" s="106">
        <v>8.101851851828601E-06</v>
      </c>
      <c r="H24" s="110">
        <v>-0.7</v>
      </c>
      <c r="I24" s="6"/>
      <c r="J24" s="102" t="e">
        <v>#REF!</v>
      </c>
      <c r="K24" s="103">
        <v>0.4583333333333333</v>
      </c>
      <c r="L24" s="106" t="e">
        <v>#REF!</v>
      </c>
      <c r="M24" s="110" t="e">
        <v>#REF!</v>
      </c>
      <c r="N24" s="8"/>
      <c r="O24" s="102">
        <v>0.027212962962962946</v>
      </c>
      <c r="P24" s="103">
        <v>0.027177083333333334</v>
      </c>
      <c r="Q24" s="106">
        <v>3.5879629629611415E-05</v>
      </c>
      <c r="R24" s="110">
        <v>-3.1</v>
      </c>
      <c r="S24" s="6"/>
      <c r="T24" s="110">
        <v>3.8</v>
      </c>
      <c r="U24" s="20">
        <v>10</v>
      </c>
    </row>
    <row r="25" spans="1:21" s="189" customFormat="1" ht="13.5" thickBot="1" thickTop="1">
      <c r="A25" s="184">
        <v>18</v>
      </c>
      <c r="B25" s="185" t="s">
        <v>211</v>
      </c>
      <c r="C25" s="185" t="s">
        <v>212</v>
      </c>
      <c r="D25" s="8"/>
      <c r="E25" s="186">
        <v>0.024371527777777756</v>
      </c>
      <c r="F25" s="167">
        <v>0.024363425925925927</v>
      </c>
      <c r="G25" s="187">
        <v>8.101851851828601E-06</v>
      </c>
      <c r="H25" s="166">
        <v>-0.7</v>
      </c>
      <c r="I25" s="6"/>
      <c r="J25" s="186" t="e">
        <v>#REF!</v>
      </c>
      <c r="K25" s="167">
        <v>0.4583333333333333</v>
      </c>
      <c r="L25" s="187" t="e">
        <v>#REF!</v>
      </c>
      <c r="M25" s="166" t="e">
        <v>#REF!</v>
      </c>
      <c r="N25" s="8"/>
      <c r="O25" s="186">
        <v>0.027560185185185167</v>
      </c>
      <c r="P25" s="167">
        <v>0.027559027777777776</v>
      </c>
      <c r="Q25" s="187">
        <v>1.1574074073907037E-06</v>
      </c>
      <c r="R25" s="166">
        <v>-0.1</v>
      </c>
      <c r="S25" s="6"/>
      <c r="T25" s="166">
        <v>0.8</v>
      </c>
      <c r="U25" s="188">
        <v>2</v>
      </c>
    </row>
    <row r="26" spans="1:21" ht="13.5" thickBot="1" thickTop="1">
      <c r="A26" s="19">
        <v>19</v>
      </c>
      <c r="B26" s="160" t="s">
        <v>213</v>
      </c>
      <c r="C26" s="160" t="s">
        <v>214</v>
      </c>
      <c r="D26" s="8"/>
      <c r="E26" s="102">
        <v>0.024718749999999977</v>
      </c>
      <c r="F26" s="103">
        <v>0.024681712962962964</v>
      </c>
      <c r="G26" s="106">
        <v>3.703703703701253E-05</v>
      </c>
      <c r="H26" s="110">
        <v>-3.2</v>
      </c>
      <c r="I26" s="6"/>
      <c r="J26" s="102" t="e">
        <v>#REF!</v>
      </c>
      <c r="K26" s="103">
        <v>0.4583333333333333</v>
      </c>
      <c r="L26" s="106" t="e">
        <v>#REF!</v>
      </c>
      <c r="M26" s="110" t="e">
        <v>#REF!</v>
      </c>
      <c r="N26" s="8"/>
      <c r="O26" s="102">
        <v>0.027907407407407388</v>
      </c>
      <c r="P26" s="103">
        <v>0.02786805555555556</v>
      </c>
      <c r="Q26" s="106">
        <v>3.935185185182863E-05</v>
      </c>
      <c r="R26" s="110">
        <v>-3.4</v>
      </c>
      <c r="S26" s="6"/>
      <c r="T26" s="110">
        <v>6.6</v>
      </c>
      <c r="U26" s="20">
        <v>16</v>
      </c>
    </row>
    <row r="27" spans="1:21" s="189" customFormat="1" ht="13.5" thickBot="1" thickTop="1">
      <c r="A27" s="184">
        <v>20</v>
      </c>
      <c r="B27" s="185" t="s">
        <v>215</v>
      </c>
      <c r="C27" s="185" t="s">
        <v>216</v>
      </c>
      <c r="D27" s="8"/>
      <c r="E27" s="186">
        <v>0.025065972222222198</v>
      </c>
      <c r="F27" s="167"/>
      <c r="G27" s="187" t="s">
        <v>25</v>
      </c>
      <c r="H27" s="166">
        <v>300</v>
      </c>
      <c r="I27" s="6"/>
      <c r="J27" s="186" t="e">
        <v>#REF!</v>
      </c>
      <c r="K27" s="167">
        <v>0.4583333333333333</v>
      </c>
      <c r="L27" s="187" t="e">
        <v>#REF!</v>
      </c>
      <c r="M27" s="166" t="e">
        <v>#REF!</v>
      </c>
      <c r="N27" s="8"/>
      <c r="O27" s="186">
        <v>0.02825462962962961</v>
      </c>
      <c r="P27" s="167"/>
      <c r="Q27" s="187" t="s">
        <v>25</v>
      </c>
      <c r="R27" s="166">
        <v>300</v>
      </c>
      <c r="S27" s="6"/>
      <c r="T27" s="166">
        <v>600</v>
      </c>
      <c r="U27" s="188">
        <v>36</v>
      </c>
    </row>
    <row r="28" spans="1:21" ht="13.5" thickBot="1" thickTop="1">
      <c r="A28" s="19">
        <v>21</v>
      </c>
      <c r="B28" s="160" t="s">
        <v>217</v>
      </c>
      <c r="C28" s="160" t="s">
        <v>218</v>
      </c>
      <c r="D28" s="8"/>
      <c r="E28" s="102">
        <v>0.02541319444444442</v>
      </c>
      <c r="F28" s="103">
        <v>0.033615740740740745</v>
      </c>
      <c r="G28" s="106">
        <v>0.008202546296296296</v>
      </c>
      <c r="H28" s="110">
        <v>300</v>
      </c>
      <c r="I28" s="6"/>
      <c r="J28" s="102" t="e">
        <v>#REF!</v>
      </c>
      <c r="K28" s="103">
        <v>0.4583333333333333</v>
      </c>
      <c r="L28" s="106" t="e">
        <v>#REF!</v>
      </c>
      <c r="M28" s="110" t="e">
        <v>#REF!</v>
      </c>
      <c r="N28" s="8"/>
      <c r="O28" s="102">
        <v>0.02860185185185183</v>
      </c>
      <c r="P28" s="103"/>
      <c r="Q28" s="106" t="s">
        <v>25</v>
      </c>
      <c r="R28" s="110">
        <v>300</v>
      </c>
      <c r="S28" s="6"/>
      <c r="T28" s="110">
        <v>600</v>
      </c>
      <c r="U28" s="20">
        <v>36</v>
      </c>
    </row>
    <row r="29" spans="1:21" s="189" customFormat="1" ht="13.5" thickBot="1" thickTop="1">
      <c r="A29" s="184">
        <v>22</v>
      </c>
      <c r="B29" s="185" t="s">
        <v>219</v>
      </c>
      <c r="C29" s="185" t="s">
        <v>220</v>
      </c>
      <c r="D29" s="8"/>
      <c r="E29" s="186">
        <v>0.02576041666666664</v>
      </c>
      <c r="F29" s="167">
        <v>0.025687500000000002</v>
      </c>
      <c r="G29" s="187">
        <v>7.291666666663782E-05</v>
      </c>
      <c r="H29" s="166">
        <v>-6.3</v>
      </c>
      <c r="I29" s="6"/>
      <c r="J29" s="186" t="e">
        <v>#REF!</v>
      </c>
      <c r="K29" s="167">
        <v>0.4583333333333333</v>
      </c>
      <c r="L29" s="187" t="e">
        <v>#REF!</v>
      </c>
      <c r="M29" s="166" t="e">
        <v>#REF!</v>
      </c>
      <c r="N29" s="8"/>
      <c r="O29" s="186">
        <v>0.02894907407407405</v>
      </c>
      <c r="P29" s="167">
        <v>0.02817824074074074</v>
      </c>
      <c r="Q29" s="187">
        <v>0.0007708333333333109</v>
      </c>
      <c r="R29" s="166">
        <v>-66.6</v>
      </c>
      <c r="S29" s="6"/>
      <c r="T29" s="166">
        <v>72.9</v>
      </c>
      <c r="U29" s="188">
        <v>32</v>
      </c>
    </row>
    <row r="30" spans="1:21" ht="13.5" thickBot="1" thickTop="1">
      <c r="A30" s="19">
        <v>23</v>
      </c>
      <c r="B30" s="160" t="s">
        <v>221</v>
      </c>
      <c r="C30" s="160" t="s">
        <v>222</v>
      </c>
      <c r="D30" s="8"/>
      <c r="E30" s="102">
        <v>0.02610763888888886</v>
      </c>
      <c r="F30" s="103"/>
      <c r="G30" s="106" t="s">
        <v>25</v>
      </c>
      <c r="H30" s="110">
        <v>300</v>
      </c>
      <c r="I30" s="6"/>
      <c r="J30" s="102" t="e">
        <v>#REF!</v>
      </c>
      <c r="K30" s="103">
        <v>0.4583333333333333</v>
      </c>
      <c r="L30" s="106" t="e">
        <v>#REF!</v>
      </c>
      <c r="M30" s="110" t="e">
        <v>#REF!</v>
      </c>
      <c r="N30" s="8"/>
      <c r="O30" s="102">
        <v>0.02929629629629627</v>
      </c>
      <c r="P30" s="103"/>
      <c r="Q30" s="106" t="s">
        <v>25</v>
      </c>
      <c r="R30" s="110">
        <v>300</v>
      </c>
      <c r="S30" s="6"/>
      <c r="T30" s="110">
        <v>600</v>
      </c>
      <c r="U30" s="20">
        <v>36</v>
      </c>
    </row>
    <row r="31" spans="1:21" s="189" customFormat="1" ht="13.5" thickBot="1" thickTop="1">
      <c r="A31" s="184">
        <v>24</v>
      </c>
      <c r="B31" s="185" t="s">
        <v>223</v>
      </c>
      <c r="C31" s="185" t="s">
        <v>328</v>
      </c>
      <c r="D31" s="8"/>
      <c r="E31" s="186">
        <v>0.027241898148148147</v>
      </c>
      <c r="F31" s="167">
        <v>0.02708101851851852</v>
      </c>
      <c r="G31" s="187">
        <v>0.0001608796296296254</v>
      </c>
      <c r="H31" s="166">
        <v>-13.9</v>
      </c>
      <c r="I31" s="6"/>
      <c r="J31" s="186" t="e">
        <v>#REF!</v>
      </c>
      <c r="K31" s="167">
        <v>0.4583333333333333</v>
      </c>
      <c r="L31" s="187" t="e">
        <v>#REF!</v>
      </c>
      <c r="M31" s="166" t="e">
        <v>#REF!</v>
      </c>
      <c r="N31" s="8"/>
      <c r="O31" s="186">
        <v>0.03047337962962963</v>
      </c>
      <c r="P31" s="167">
        <v>0.030517361111111113</v>
      </c>
      <c r="Q31" s="187">
        <v>4.398148148148165E-05</v>
      </c>
      <c r="R31" s="166">
        <v>3.8</v>
      </c>
      <c r="S31" s="6"/>
      <c r="T31" s="166">
        <v>17.7</v>
      </c>
      <c r="U31" s="188">
        <v>27</v>
      </c>
    </row>
    <row r="32" spans="1:21" ht="13.5" thickBot="1" thickTop="1">
      <c r="A32" s="19">
        <v>25</v>
      </c>
      <c r="B32" s="160" t="s">
        <v>155</v>
      </c>
      <c r="C32" s="160" t="s">
        <v>224</v>
      </c>
      <c r="D32" s="8"/>
      <c r="E32" s="102">
        <v>0.027589120370370368</v>
      </c>
      <c r="F32" s="103">
        <v>0.027578703703703702</v>
      </c>
      <c r="G32" s="106">
        <v>1.041666666666552E-05</v>
      </c>
      <c r="H32" s="110">
        <v>-0.9</v>
      </c>
      <c r="I32" s="6"/>
      <c r="J32" s="102" t="e">
        <v>#REF!</v>
      </c>
      <c r="K32" s="103">
        <v>0.4583333333333333</v>
      </c>
      <c r="L32" s="106" t="e">
        <v>#REF!</v>
      </c>
      <c r="M32" s="110" t="e">
        <v>#REF!</v>
      </c>
      <c r="N32" s="8"/>
      <c r="O32" s="102">
        <v>0.030820601851851852</v>
      </c>
      <c r="P32" s="103">
        <v>0.03080902777777778</v>
      </c>
      <c r="Q32" s="106">
        <v>1.157407407407357E-05</v>
      </c>
      <c r="R32" s="110">
        <v>-1</v>
      </c>
      <c r="S32" s="6"/>
      <c r="T32" s="110">
        <v>1.9</v>
      </c>
      <c r="U32" s="20">
        <v>5</v>
      </c>
    </row>
    <row r="33" spans="1:21" s="189" customFormat="1" ht="13.5" thickBot="1" thickTop="1">
      <c r="A33" s="184">
        <v>26</v>
      </c>
      <c r="B33" s="185" t="s">
        <v>150</v>
      </c>
      <c r="C33" s="185" t="s">
        <v>225</v>
      </c>
      <c r="D33" s="8"/>
      <c r="E33" s="186">
        <v>0.02793634259259259</v>
      </c>
      <c r="F33" s="167">
        <v>0.027917824074074074</v>
      </c>
      <c r="G33" s="187">
        <v>1.8518518518514937E-05</v>
      </c>
      <c r="H33" s="166">
        <v>-1.6</v>
      </c>
      <c r="I33" s="6"/>
      <c r="J33" s="186" t="e">
        <v>#REF!</v>
      </c>
      <c r="K33" s="167">
        <v>0.4583333333333333</v>
      </c>
      <c r="L33" s="187" t="e">
        <v>#REF!</v>
      </c>
      <c r="M33" s="166" t="e">
        <v>#REF!</v>
      </c>
      <c r="N33" s="8"/>
      <c r="O33" s="186">
        <v>0.031167824074074073</v>
      </c>
      <c r="P33" s="167">
        <v>0.031106481481481485</v>
      </c>
      <c r="Q33" s="187">
        <v>6.134259259258854E-05</v>
      </c>
      <c r="R33" s="166">
        <v>-5.3</v>
      </c>
      <c r="S33" s="6"/>
      <c r="T33" s="166">
        <v>6.9</v>
      </c>
      <c r="U33" s="188">
        <v>18</v>
      </c>
    </row>
    <row r="34" spans="1:21" ht="13.5" thickBot="1" thickTop="1">
      <c r="A34" s="19">
        <v>27</v>
      </c>
      <c r="B34" s="160" t="s">
        <v>226</v>
      </c>
      <c r="C34" s="160" t="s">
        <v>227</v>
      </c>
      <c r="D34" s="8"/>
      <c r="E34" s="102">
        <v>0.02828356481481481</v>
      </c>
      <c r="F34" s="103">
        <v>0.034325231481481484</v>
      </c>
      <c r="G34" s="106">
        <v>0.006041666666666674</v>
      </c>
      <c r="H34" s="110">
        <v>300</v>
      </c>
      <c r="I34" s="6"/>
      <c r="J34" s="102" t="e">
        <v>#REF!</v>
      </c>
      <c r="K34" s="103">
        <v>0.4583333333333333</v>
      </c>
      <c r="L34" s="106" t="e">
        <v>#REF!</v>
      </c>
      <c r="M34" s="110" t="e">
        <v>#REF!</v>
      </c>
      <c r="N34" s="8"/>
      <c r="O34" s="102">
        <v>0.0315150462962963</v>
      </c>
      <c r="P34" s="103">
        <v>0.037635416666666664</v>
      </c>
      <c r="Q34" s="106">
        <v>0.006120370370370366</v>
      </c>
      <c r="R34" s="110">
        <v>300</v>
      </c>
      <c r="S34" s="6"/>
      <c r="T34" s="110">
        <v>600</v>
      </c>
      <c r="U34" s="20">
        <v>36</v>
      </c>
    </row>
    <row r="35" spans="1:21" s="189" customFormat="1" ht="13.5" thickBot="1" thickTop="1">
      <c r="A35" s="184">
        <v>28</v>
      </c>
      <c r="B35" s="185" t="s">
        <v>159</v>
      </c>
      <c r="C35" s="185" t="s">
        <v>160</v>
      </c>
      <c r="D35" s="8"/>
      <c r="E35" s="186">
        <v>0.02863078703703703</v>
      </c>
      <c r="F35" s="167">
        <v>0.028596064814814817</v>
      </c>
      <c r="G35" s="187">
        <v>3.472222222221377E-05</v>
      </c>
      <c r="H35" s="166">
        <v>-3</v>
      </c>
      <c r="I35" s="6"/>
      <c r="J35" s="186" t="e">
        <v>#REF!</v>
      </c>
      <c r="K35" s="167">
        <v>0.4583333333333333</v>
      </c>
      <c r="L35" s="187" t="e">
        <v>#REF!</v>
      </c>
      <c r="M35" s="166" t="e">
        <v>#REF!</v>
      </c>
      <c r="N35" s="8"/>
      <c r="O35" s="186">
        <v>0.03186226851851852</v>
      </c>
      <c r="P35" s="167">
        <v>0.03181944444444445</v>
      </c>
      <c r="Q35" s="187">
        <v>4.282407407407013E-05</v>
      </c>
      <c r="R35" s="166">
        <v>-3.7</v>
      </c>
      <c r="S35" s="6"/>
      <c r="T35" s="166">
        <v>6.7</v>
      </c>
      <c r="U35" s="188">
        <v>17</v>
      </c>
    </row>
    <row r="36" spans="1:21" ht="13.5" thickBot="1" thickTop="1">
      <c r="A36" s="19">
        <v>29</v>
      </c>
      <c r="B36" s="160" t="s">
        <v>228</v>
      </c>
      <c r="C36" s="160" t="s">
        <v>229</v>
      </c>
      <c r="D36" s="8"/>
      <c r="E36" s="102">
        <v>0.028978009259259252</v>
      </c>
      <c r="F36" s="103">
        <v>0.028971064814814814</v>
      </c>
      <c r="G36" s="106">
        <v>6.944444444437897E-06</v>
      </c>
      <c r="H36" s="110">
        <v>-0.6</v>
      </c>
      <c r="I36" s="6"/>
      <c r="J36" s="102" t="e">
        <v>#REF!</v>
      </c>
      <c r="K36" s="103">
        <v>0.4583333333333333</v>
      </c>
      <c r="L36" s="106" t="e">
        <v>#REF!</v>
      </c>
      <c r="M36" s="110" t="e">
        <v>#REF!</v>
      </c>
      <c r="N36" s="8"/>
      <c r="O36" s="102">
        <v>0.03220949074074074</v>
      </c>
      <c r="P36" s="103">
        <v>0.03218634259259259</v>
      </c>
      <c r="Q36" s="106">
        <v>2.314814814814714E-05</v>
      </c>
      <c r="R36" s="110">
        <v>-2</v>
      </c>
      <c r="S36" s="6"/>
      <c r="T36" s="110">
        <v>2.6</v>
      </c>
      <c r="U36" s="20">
        <v>7</v>
      </c>
    </row>
    <row r="37" spans="1:21" s="189" customFormat="1" ht="13.5" thickBot="1" thickTop="1">
      <c r="A37" s="184">
        <v>30</v>
      </c>
      <c r="B37" s="185" t="s">
        <v>230</v>
      </c>
      <c r="C37" s="185" t="s">
        <v>154</v>
      </c>
      <c r="D37" s="8"/>
      <c r="E37" s="186">
        <v>0.029325231481481473</v>
      </c>
      <c r="F37" s="167">
        <v>0.029337962962962965</v>
      </c>
      <c r="G37" s="187">
        <v>1.273148148149203E-05</v>
      </c>
      <c r="H37" s="166">
        <v>1.1</v>
      </c>
      <c r="I37" s="6"/>
      <c r="J37" s="186" t="e">
        <v>#REF!</v>
      </c>
      <c r="K37" s="167">
        <v>0.4583333333333333</v>
      </c>
      <c r="L37" s="187" t="e">
        <v>#REF!</v>
      </c>
      <c r="M37" s="166" t="e">
        <v>#REF!</v>
      </c>
      <c r="N37" s="8"/>
      <c r="O37" s="186">
        <v>0.03255671296296296</v>
      </c>
      <c r="P37" s="167">
        <v>0.032587962962962964</v>
      </c>
      <c r="Q37" s="187">
        <v>3.12500000000035E-05</v>
      </c>
      <c r="R37" s="166">
        <v>2.7</v>
      </c>
      <c r="S37" s="6"/>
      <c r="T37" s="166">
        <v>3.8</v>
      </c>
      <c r="U37" s="188">
        <v>11</v>
      </c>
    </row>
    <row r="38" spans="1:21" ht="13.5" thickBot="1" thickTop="1">
      <c r="A38" s="19">
        <v>31</v>
      </c>
      <c r="B38" s="160" t="s">
        <v>165</v>
      </c>
      <c r="C38" s="160" t="s">
        <v>231</v>
      </c>
      <c r="D38" s="8"/>
      <c r="E38" s="102">
        <v>0.029672453703703694</v>
      </c>
      <c r="F38" s="103"/>
      <c r="G38" s="106" t="s">
        <v>25</v>
      </c>
      <c r="H38" s="110">
        <v>300</v>
      </c>
      <c r="I38" s="6"/>
      <c r="J38" s="102" t="e">
        <v>#REF!</v>
      </c>
      <c r="K38" s="103">
        <v>0.4583333333333333</v>
      </c>
      <c r="L38" s="106" t="e">
        <v>#REF!</v>
      </c>
      <c r="M38" s="110" t="e">
        <v>#REF!</v>
      </c>
      <c r="N38" s="8"/>
      <c r="O38" s="102">
        <v>0.03290393518518518</v>
      </c>
      <c r="P38" s="103"/>
      <c r="Q38" s="106" t="s">
        <v>25</v>
      </c>
      <c r="R38" s="110">
        <v>300</v>
      </c>
      <c r="S38" s="6"/>
      <c r="T38" s="110">
        <v>600</v>
      </c>
      <c r="U38" s="20">
        <v>36</v>
      </c>
    </row>
    <row r="39" spans="1:21" s="189" customFormat="1" ht="13.5" thickBot="1" thickTop="1">
      <c r="A39" s="184">
        <v>32</v>
      </c>
      <c r="B39" s="185" t="s">
        <v>232</v>
      </c>
      <c r="C39" s="185" t="s">
        <v>158</v>
      </c>
      <c r="D39" s="8"/>
      <c r="E39" s="186">
        <v>0.030019675925925915</v>
      </c>
      <c r="F39" s="167">
        <v>0.029971064814814815</v>
      </c>
      <c r="G39" s="187">
        <v>4.8611111111099975E-05</v>
      </c>
      <c r="H39" s="166">
        <v>-4.2</v>
      </c>
      <c r="I39" s="6"/>
      <c r="J39" s="186" t="e">
        <v>#REF!</v>
      </c>
      <c r="K39" s="167">
        <v>0.4583333333333333</v>
      </c>
      <c r="L39" s="187" t="e">
        <v>#REF!</v>
      </c>
      <c r="M39" s="166" t="e">
        <v>#REF!</v>
      </c>
      <c r="N39" s="8"/>
      <c r="O39" s="186">
        <v>0.0332511574074074</v>
      </c>
      <c r="P39" s="167">
        <v>0.03317939814814815</v>
      </c>
      <c r="Q39" s="187">
        <v>7.175925925925059E-05</v>
      </c>
      <c r="R39" s="166">
        <v>-6.2</v>
      </c>
      <c r="S39" s="6"/>
      <c r="T39" s="166">
        <v>10.4</v>
      </c>
      <c r="U39" s="188">
        <v>22</v>
      </c>
    </row>
    <row r="40" spans="1:21" ht="13.5" thickBot="1" thickTop="1">
      <c r="A40" s="19">
        <v>33</v>
      </c>
      <c r="B40" s="160" t="s">
        <v>233</v>
      </c>
      <c r="C40" s="160" t="s">
        <v>234</v>
      </c>
      <c r="D40" s="8"/>
      <c r="E40" s="102">
        <v>0.030366898148148136</v>
      </c>
      <c r="F40" s="103">
        <v>0.030435185185185187</v>
      </c>
      <c r="G40" s="106">
        <v>6.828703703705072E-05</v>
      </c>
      <c r="H40" s="110">
        <v>5.9</v>
      </c>
      <c r="I40" s="6"/>
      <c r="J40" s="102" t="e">
        <v>#REF!</v>
      </c>
      <c r="K40" s="103">
        <v>0.4583333333333333</v>
      </c>
      <c r="L40" s="106" t="e">
        <v>#REF!</v>
      </c>
      <c r="M40" s="110" t="e">
        <v>#REF!</v>
      </c>
      <c r="N40" s="8"/>
      <c r="O40" s="102">
        <v>0.033598379629629624</v>
      </c>
      <c r="P40" s="103"/>
      <c r="Q40" s="106" t="s">
        <v>25</v>
      </c>
      <c r="R40" s="110">
        <v>300</v>
      </c>
      <c r="S40" s="6"/>
      <c r="T40" s="110">
        <v>305.9</v>
      </c>
      <c r="U40" s="20">
        <v>33</v>
      </c>
    </row>
    <row r="41" spans="1:21" s="189" customFormat="1" ht="13.5" thickBot="1" thickTop="1">
      <c r="A41" s="184">
        <v>34</v>
      </c>
      <c r="B41" s="185" t="s">
        <v>151</v>
      </c>
      <c r="C41" s="185" t="s">
        <v>152</v>
      </c>
      <c r="D41" s="8"/>
      <c r="E41" s="186">
        <v>0.030714120370370357</v>
      </c>
      <c r="F41" s="167"/>
      <c r="G41" s="187" t="s">
        <v>25</v>
      </c>
      <c r="H41" s="166">
        <v>300</v>
      </c>
      <c r="I41" s="6"/>
      <c r="J41" s="186" t="e">
        <v>#REF!</v>
      </c>
      <c r="K41" s="167">
        <v>0.4583333333333333</v>
      </c>
      <c r="L41" s="187" t="e">
        <v>#REF!</v>
      </c>
      <c r="M41" s="166" t="e">
        <v>#REF!</v>
      </c>
      <c r="N41" s="8"/>
      <c r="O41" s="186">
        <v>0.033945601851851845</v>
      </c>
      <c r="P41" s="167"/>
      <c r="Q41" s="187" t="s">
        <v>25</v>
      </c>
      <c r="R41" s="166">
        <v>300</v>
      </c>
      <c r="S41" s="6"/>
      <c r="T41" s="166">
        <v>600</v>
      </c>
      <c r="U41" s="188">
        <v>36</v>
      </c>
    </row>
    <row r="42" spans="1:21" ht="13.5" thickBot="1" thickTop="1">
      <c r="A42" s="19">
        <v>35</v>
      </c>
      <c r="B42" s="160" t="s">
        <v>163</v>
      </c>
      <c r="C42" s="160" t="s">
        <v>164</v>
      </c>
      <c r="D42" s="8"/>
      <c r="E42" s="102">
        <v>0.031061342592592578</v>
      </c>
      <c r="F42" s="103">
        <v>0.02923032407407408</v>
      </c>
      <c r="G42" s="106">
        <v>0.0018310185185184992</v>
      </c>
      <c r="H42" s="110">
        <v>-158.2</v>
      </c>
      <c r="I42" s="6"/>
      <c r="J42" s="102" t="e">
        <v>#REF!</v>
      </c>
      <c r="K42" s="103">
        <v>0.4583333333333333</v>
      </c>
      <c r="L42" s="106" t="e">
        <v>#REF!</v>
      </c>
      <c r="M42" s="110" t="e">
        <v>#REF!</v>
      </c>
      <c r="N42" s="8"/>
      <c r="O42" s="102">
        <v>0.034292824074074066</v>
      </c>
      <c r="P42" s="103">
        <v>0.032226851851851854</v>
      </c>
      <c r="Q42" s="106">
        <v>0.002065972222222212</v>
      </c>
      <c r="R42" s="110">
        <v>-178.5</v>
      </c>
      <c r="S42" s="6"/>
      <c r="T42" s="110">
        <v>336.7</v>
      </c>
      <c r="U42" s="20">
        <v>34</v>
      </c>
    </row>
    <row r="43" spans="1:21" s="189" customFormat="1" ht="13.5" thickBot="1" thickTop="1">
      <c r="A43" s="184">
        <v>36</v>
      </c>
      <c r="B43" s="185" t="s">
        <v>156</v>
      </c>
      <c r="C43" s="185" t="s">
        <v>157</v>
      </c>
      <c r="D43" s="8"/>
      <c r="E43" s="186">
        <v>0.0314085648148148</v>
      </c>
      <c r="F43" s="167">
        <v>0.031386574074074074</v>
      </c>
      <c r="G43" s="187">
        <v>2.1990740740725212E-05</v>
      </c>
      <c r="H43" s="166">
        <v>-1.9</v>
      </c>
      <c r="I43" s="6"/>
      <c r="J43" s="186" t="e">
        <v>#REF!</v>
      </c>
      <c r="K43" s="167">
        <v>0.4583333333333333</v>
      </c>
      <c r="L43" s="187" t="e">
        <v>#REF!</v>
      </c>
      <c r="M43" s="166" t="e">
        <v>#REF!</v>
      </c>
      <c r="N43" s="8"/>
      <c r="O43" s="186">
        <v>0.03464004629629629</v>
      </c>
      <c r="P43" s="167">
        <v>0.034890046296296294</v>
      </c>
      <c r="Q43" s="187">
        <v>0.00025000000000000716</v>
      </c>
      <c r="R43" s="166">
        <v>21.6</v>
      </c>
      <c r="S43" s="6"/>
      <c r="T43" s="166">
        <v>23.5</v>
      </c>
      <c r="U43" s="188">
        <v>30</v>
      </c>
    </row>
    <row r="44" spans="1:21" ht="13.5" thickBot="1" thickTop="1">
      <c r="A44" s="19">
        <v>37</v>
      </c>
      <c r="B44" s="160" t="s">
        <v>235</v>
      </c>
      <c r="C44" s="160" t="s">
        <v>236</v>
      </c>
      <c r="D44" s="8"/>
      <c r="E44" s="102">
        <v>0.03175578703703702</v>
      </c>
      <c r="F44" s="103">
        <v>0.031706018518518515</v>
      </c>
      <c r="G44" s="106">
        <v>4.9768518518504556E-05</v>
      </c>
      <c r="H44" s="110">
        <v>-4.3</v>
      </c>
      <c r="I44" s="6"/>
      <c r="J44" s="102" t="e">
        <v>#REF!</v>
      </c>
      <c r="K44" s="103">
        <v>0.4583333333333333</v>
      </c>
      <c r="L44" s="106" t="e">
        <v>#REF!</v>
      </c>
      <c r="M44" s="110" t="e">
        <v>#REF!</v>
      </c>
      <c r="N44" s="8"/>
      <c r="O44" s="102">
        <v>0.03498726851851851</v>
      </c>
      <c r="P44" s="103">
        <v>0.034916666666666665</v>
      </c>
      <c r="Q44" s="106">
        <v>7.060185185184253E-05</v>
      </c>
      <c r="R44" s="110">
        <v>-6.1</v>
      </c>
      <c r="S44" s="6"/>
      <c r="T44" s="110">
        <v>10.4</v>
      </c>
      <c r="U44" s="20">
        <v>21</v>
      </c>
    </row>
    <row r="45" spans="1:21" s="189" customFormat="1" ht="13.5" thickBot="1" thickTop="1">
      <c r="A45" s="184">
        <v>38</v>
      </c>
      <c r="B45" s="185" t="s">
        <v>237</v>
      </c>
      <c r="C45" s="185" t="s">
        <v>238</v>
      </c>
      <c r="D45" s="8"/>
      <c r="E45" s="186">
        <v>0.03210300925925924</v>
      </c>
      <c r="F45" s="167">
        <v>0.03205439814814815</v>
      </c>
      <c r="G45" s="187">
        <v>4.861111111108957E-05</v>
      </c>
      <c r="H45" s="166">
        <v>-4.2</v>
      </c>
      <c r="I45" s="6"/>
      <c r="J45" s="186" t="e">
        <v>#REF!</v>
      </c>
      <c r="K45" s="167">
        <v>0.4583333333333333</v>
      </c>
      <c r="L45" s="187" t="e">
        <v>#REF!</v>
      </c>
      <c r="M45" s="166" t="e">
        <v>#REF!</v>
      </c>
      <c r="N45" s="8"/>
      <c r="O45" s="186">
        <v>0.03533449074074073</v>
      </c>
      <c r="P45" s="167">
        <v>0.03525</v>
      </c>
      <c r="Q45" s="187">
        <v>8.44907407407322E-05</v>
      </c>
      <c r="R45" s="166">
        <v>-7.3</v>
      </c>
      <c r="S45" s="6"/>
      <c r="T45" s="166">
        <v>11.5</v>
      </c>
      <c r="U45" s="188">
        <v>24</v>
      </c>
    </row>
    <row r="46" spans="1:21" ht="13.5" thickBot="1" thickTop="1">
      <c r="A46" s="19">
        <v>39</v>
      </c>
      <c r="B46" s="160" t="s">
        <v>162</v>
      </c>
      <c r="C46" s="160" t="s">
        <v>161</v>
      </c>
      <c r="D46" s="8"/>
      <c r="E46" s="102">
        <v>0.03245023148148146</v>
      </c>
      <c r="F46" s="103">
        <v>0.032519675925925924</v>
      </c>
      <c r="G46" s="106">
        <v>6.944444444446224E-05</v>
      </c>
      <c r="H46" s="110">
        <v>6</v>
      </c>
      <c r="I46" s="6"/>
      <c r="J46" s="102" t="e">
        <v>#REF!</v>
      </c>
      <c r="K46" s="103">
        <v>0.4583333333333333</v>
      </c>
      <c r="L46" s="106" t="e">
        <v>#REF!</v>
      </c>
      <c r="M46" s="110" t="e">
        <v>#REF!</v>
      </c>
      <c r="N46" s="8"/>
      <c r="O46" s="102">
        <v>0.03568171296296295</v>
      </c>
      <c r="P46" s="103">
        <v>0.035736111111111114</v>
      </c>
      <c r="Q46" s="106">
        <v>5.4398148148164516E-05</v>
      </c>
      <c r="R46" s="110">
        <v>4.7</v>
      </c>
      <c r="S46" s="6"/>
      <c r="T46" s="110">
        <v>10.7</v>
      </c>
      <c r="U46" s="20">
        <v>23</v>
      </c>
    </row>
    <row r="47" spans="1:21" s="189" customFormat="1" ht="13.5" thickBot="1" thickTop="1">
      <c r="A47" s="184">
        <v>40</v>
      </c>
      <c r="B47" s="185" t="s">
        <v>239</v>
      </c>
      <c r="C47" s="185" t="s">
        <v>240</v>
      </c>
      <c r="D47" s="8"/>
      <c r="E47" s="186">
        <v>0.03279745370370368</v>
      </c>
      <c r="F47" s="167"/>
      <c r="G47" s="187" t="s">
        <v>25</v>
      </c>
      <c r="H47" s="166">
        <v>300</v>
      </c>
      <c r="I47" s="6"/>
      <c r="J47" s="186" t="e">
        <v>#REF!</v>
      </c>
      <c r="K47" s="167" t="e">
        <v>#REF!</v>
      </c>
      <c r="L47" s="187" t="e">
        <v>#REF!</v>
      </c>
      <c r="M47" s="166" t="e">
        <v>#REF!</v>
      </c>
      <c r="N47" s="8"/>
      <c r="O47" s="186">
        <v>0.03602893518518517</v>
      </c>
      <c r="P47" s="167"/>
      <c r="Q47" s="187" t="s">
        <v>25</v>
      </c>
      <c r="R47" s="166">
        <v>300</v>
      </c>
      <c r="S47" s="6"/>
      <c r="T47" s="166">
        <v>600</v>
      </c>
      <c r="U47" s="188">
        <v>36</v>
      </c>
    </row>
    <row r="48" spans="1:21" ht="13.5" thickBot="1" thickTop="1">
      <c r="A48" s="19">
        <v>41</v>
      </c>
      <c r="B48" s="160" t="s">
        <v>241</v>
      </c>
      <c r="C48" s="160" t="s">
        <v>242</v>
      </c>
      <c r="D48" s="8"/>
      <c r="E48" s="102">
        <v>0.033144675925925904</v>
      </c>
      <c r="F48" s="103">
        <v>0.028783564814814814</v>
      </c>
      <c r="G48" s="106">
        <v>0.00436111111111109</v>
      </c>
      <c r="H48" s="110">
        <v>300</v>
      </c>
      <c r="I48" s="6"/>
      <c r="J48" s="102" t="e">
        <v>#REF!</v>
      </c>
      <c r="K48" s="103" t="e">
        <v>#REF!</v>
      </c>
      <c r="L48" s="106" t="e">
        <v>#REF!</v>
      </c>
      <c r="M48" s="110" t="e">
        <v>#REF!</v>
      </c>
      <c r="N48" s="8"/>
      <c r="O48" s="102">
        <v>0.03637615740740739</v>
      </c>
      <c r="P48" s="103">
        <v>0.03203703703703704</v>
      </c>
      <c r="Q48" s="106">
        <v>0.004339120370370354</v>
      </c>
      <c r="R48" s="110">
        <v>300</v>
      </c>
      <c r="S48" s="6"/>
      <c r="T48" s="110">
        <v>600</v>
      </c>
      <c r="U48" s="20">
        <v>36</v>
      </c>
    </row>
    <row r="49" spans="1:21" s="189" customFormat="1" ht="13.5" thickBot="1" thickTop="1">
      <c r="A49" s="184">
        <v>42</v>
      </c>
      <c r="B49" s="185" t="s">
        <v>243</v>
      </c>
      <c r="C49" s="185" t="s">
        <v>244</v>
      </c>
      <c r="D49" s="8"/>
      <c r="E49" s="186">
        <v>0.033491898148148125</v>
      </c>
      <c r="F49" s="167"/>
      <c r="G49" s="187" t="s">
        <v>25</v>
      </c>
      <c r="H49" s="166">
        <v>300</v>
      </c>
      <c r="I49" s="6"/>
      <c r="J49" s="186" t="e">
        <v>#REF!</v>
      </c>
      <c r="K49" s="167" t="e">
        <v>#REF!</v>
      </c>
      <c r="L49" s="187" t="e">
        <v>#REF!</v>
      </c>
      <c r="M49" s="166" t="e">
        <v>#REF!</v>
      </c>
      <c r="N49" s="8"/>
      <c r="O49" s="186">
        <v>0.03672337962962961</v>
      </c>
      <c r="P49" s="167">
        <v>0.04070254629629629</v>
      </c>
      <c r="Q49" s="187">
        <v>0.0039791666666666795</v>
      </c>
      <c r="R49" s="166">
        <v>300</v>
      </c>
      <c r="S49" s="6"/>
      <c r="T49" s="166">
        <v>600</v>
      </c>
      <c r="U49" s="188">
        <v>36</v>
      </c>
    </row>
    <row r="50" spans="1:21" ht="13.5" thickBot="1" thickTop="1">
      <c r="A50" s="19">
        <v>43</v>
      </c>
      <c r="B50" s="160" t="s">
        <v>245</v>
      </c>
      <c r="C50" s="160" t="s">
        <v>246</v>
      </c>
      <c r="D50" s="8"/>
      <c r="E50" s="102">
        <v>0.033839120370370346</v>
      </c>
      <c r="F50" s="103">
        <v>0.03681018518518519</v>
      </c>
      <c r="G50" s="106">
        <v>0.002971064814814843</v>
      </c>
      <c r="H50" s="110">
        <v>180</v>
      </c>
      <c r="I50" s="6"/>
      <c r="J50" s="102" t="e">
        <v>#REF!</v>
      </c>
      <c r="K50" s="103" t="e">
        <v>#REF!</v>
      </c>
      <c r="L50" s="106" t="e">
        <v>#REF!</v>
      </c>
      <c r="M50" s="110" t="e">
        <v>#REF!</v>
      </c>
      <c r="N50" s="8"/>
      <c r="O50" s="102">
        <v>0.037070601851851834</v>
      </c>
      <c r="P50" s="103">
        <v>0.04069328703703704</v>
      </c>
      <c r="Q50" s="106">
        <v>0.003622685185185208</v>
      </c>
      <c r="R50" s="110">
        <v>300</v>
      </c>
      <c r="S50" s="6"/>
      <c r="T50" s="110">
        <v>480</v>
      </c>
      <c r="U50" s="20">
        <v>35</v>
      </c>
    </row>
    <row r="51" spans="1:21" s="189" customFormat="1" ht="13.5" thickBot="1" thickTop="1">
      <c r="A51" s="184">
        <v>44</v>
      </c>
      <c r="B51" s="185" t="s">
        <v>247</v>
      </c>
      <c r="C51" s="185" t="s">
        <v>248</v>
      </c>
      <c r="D51" s="8"/>
      <c r="E51" s="186">
        <v>0.03418634259259257</v>
      </c>
      <c r="F51" s="167">
        <v>0.03430787037037037</v>
      </c>
      <c r="G51" s="187">
        <v>0.00012152777777780371</v>
      </c>
      <c r="H51" s="166">
        <v>10.5</v>
      </c>
      <c r="I51" s="6"/>
      <c r="J51" s="186" t="e">
        <v>#REF!</v>
      </c>
      <c r="K51" s="167" t="e">
        <v>#REF!</v>
      </c>
      <c r="L51" s="187" t="e">
        <v>#REF!</v>
      </c>
      <c r="M51" s="166" t="e">
        <v>#REF!</v>
      </c>
      <c r="N51" s="8"/>
      <c r="O51" s="186">
        <v>0.037417824074074055</v>
      </c>
      <c r="P51" s="167">
        <v>0.03760185185185185</v>
      </c>
      <c r="Q51" s="187">
        <v>0.00018402777777779683</v>
      </c>
      <c r="R51" s="166">
        <v>15.9</v>
      </c>
      <c r="S51" s="6"/>
      <c r="T51" s="166">
        <v>26.4</v>
      </c>
      <c r="U51" s="188">
        <v>31</v>
      </c>
    </row>
    <row r="52" spans="1:21" ht="13.5" thickBot="1" thickTop="1">
      <c r="A52" s="19">
        <v>45</v>
      </c>
      <c r="B52" s="160" t="s">
        <v>249</v>
      </c>
      <c r="C52" s="160" t="s">
        <v>250</v>
      </c>
      <c r="D52" s="8"/>
      <c r="E52" s="102">
        <v>0.03453356481481479</v>
      </c>
      <c r="F52" s="103">
        <v>0.03451388888888889</v>
      </c>
      <c r="G52" s="106">
        <v>1.9675925925895232E-05</v>
      </c>
      <c r="H52" s="110">
        <v>-1.7</v>
      </c>
      <c r="I52" s="6"/>
      <c r="J52" s="102" t="e">
        <v>#REF!</v>
      </c>
      <c r="K52" s="103" t="e">
        <v>#REF!</v>
      </c>
      <c r="L52" s="106" t="e">
        <v>#REF!</v>
      </c>
      <c r="M52" s="110" t="e">
        <v>#REF!</v>
      </c>
      <c r="N52" s="8"/>
      <c r="O52" s="102">
        <v>0.037765046296296276</v>
      </c>
      <c r="P52" s="103">
        <v>0.037912037037037036</v>
      </c>
      <c r="Q52" s="106">
        <v>0.00014699074074076002</v>
      </c>
      <c r="R52" s="110">
        <v>12.7</v>
      </c>
      <c r="S52" s="6"/>
      <c r="T52" s="110">
        <v>14.4</v>
      </c>
      <c r="U52" s="20">
        <v>25</v>
      </c>
    </row>
    <row r="53" spans="1:21" s="189" customFormat="1" ht="13.5" thickBot="1" thickTop="1">
      <c r="A53" s="184">
        <v>46</v>
      </c>
      <c r="B53" s="185" t="s">
        <v>251</v>
      </c>
      <c r="C53" s="185" t="s">
        <v>252</v>
      </c>
      <c r="D53" s="8"/>
      <c r="E53" s="186">
        <v>0.03488078703703701</v>
      </c>
      <c r="F53" s="167"/>
      <c r="G53" s="187" t="s">
        <v>25</v>
      </c>
      <c r="H53" s="166">
        <v>300</v>
      </c>
      <c r="I53" s="6"/>
      <c r="J53" s="186" t="e">
        <v>#REF!</v>
      </c>
      <c r="K53" s="167" t="e">
        <v>#REF!</v>
      </c>
      <c r="L53" s="187" t="e">
        <v>#REF!</v>
      </c>
      <c r="M53" s="166" t="e">
        <v>#REF!</v>
      </c>
      <c r="N53" s="8"/>
      <c r="O53" s="186">
        <v>0.0381122685185185</v>
      </c>
      <c r="P53" s="167"/>
      <c r="Q53" s="187" t="s">
        <v>25</v>
      </c>
      <c r="R53" s="166">
        <v>300</v>
      </c>
      <c r="S53" s="6"/>
      <c r="T53" s="166">
        <v>600</v>
      </c>
      <c r="U53" s="188">
        <v>36</v>
      </c>
    </row>
    <row r="54" spans="1:21" ht="13.5" thickBot="1" thickTop="1">
      <c r="A54" s="19">
        <v>47</v>
      </c>
      <c r="B54" s="160" t="s">
        <v>253</v>
      </c>
      <c r="C54" s="160" t="s">
        <v>254</v>
      </c>
      <c r="D54" s="8"/>
      <c r="E54" s="102">
        <v>0.03522800925925923</v>
      </c>
      <c r="F54" s="103">
        <v>0.03530671296296296</v>
      </c>
      <c r="G54" s="106">
        <v>7.870370370373359E-05</v>
      </c>
      <c r="H54" s="110">
        <v>6.8</v>
      </c>
      <c r="I54" s="6"/>
      <c r="J54" s="102" t="e">
        <v>#REF!</v>
      </c>
      <c r="K54" s="103" t="e">
        <v>#REF!</v>
      </c>
      <c r="L54" s="106" t="e">
        <v>#REF!</v>
      </c>
      <c r="M54" s="110" t="e">
        <v>#REF!</v>
      </c>
      <c r="N54" s="8"/>
      <c r="O54" s="102">
        <v>0.03845949074074072</v>
      </c>
      <c r="P54" s="103">
        <v>0.03859027777777778</v>
      </c>
      <c r="Q54" s="106">
        <v>0.00013078703703706118</v>
      </c>
      <c r="R54" s="110">
        <v>11.3</v>
      </c>
      <c r="S54" s="6"/>
      <c r="T54" s="110">
        <v>18.1</v>
      </c>
      <c r="U54" s="20">
        <v>28</v>
      </c>
    </row>
    <row r="55" spans="1:21" s="189" customFormat="1" ht="13.5" thickBot="1" thickTop="1">
      <c r="A55" s="184">
        <v>48</v>
      </c>
      <c r="B55" s="185" t="s">
        <v>255</v>
      </c>
      <c r="C55" s="185" t="s">
        <v>256</v>
      </c>
      <c r="D55" s="8"/>
      <c r="E55" s="186">
        <v>0.03557523148148145</v>
      </c>
      <c r="F55" s="167">
        <v>0.0355462962962963</v>
      </c>
      <c r="G55" s="187">
        <v>2.89351851851527E-05</v>
      </c>
      <c r="H55" s="166">
        <v>-2.5</v>
      </c>
      <c r="I55" s="6"/>
      <c r="J55" s="186" t="e">
        <v>#REF!</v>
      </c>
      <c r="K55" s="167" t="e">
        <v>#REF!</v>
      </c>
      <c r="L55" s="187" t="e">
        <v>#REF!</v>
      </c>
      <c r="M55" s="166" t="e">
        <v>#REF!</v>
      </c>
      <c r="N55" s="8"/>
      <c r="O55" s="186">
        <v>0.03880671296296294</v>
      </c>
      <c r="P55" s="167">
        <v>0.03877893518518519</v>
      </c>
      <c r="Q55" s="187">
        <v>2.777777777775159E-05</v>
      </c>
      <c r="R55" s="166">
        <v>-2.4</v>
      </c>
      <c r="S55" s="6"/>
      <c r="T55" s="166">
        <v>4.9</v>
      </c>
      <c r="U55" s="188">
        <v>13</v>
      </c>
    </row>
    <row r="56" spans="2:3" ht="12.75" thickTop="1">
      <c r="B56" s="95"/>
      <c r="C56" s="95"/>
    </row>
    <row r="57" spans="2:3" ht="12">
      <c r="B57" s="95"/>
      <c r="C57" s="95"/>
    </row>
    <row r="58" spans="2:3" ht="12">
      <c r="B58" s="95"/>
      <c r="C58" s="95"/>
    </row>
    <row r="59" spans="2:3" ht="12">
      <c r="B59" s="95"/>
      <c r="C59" s="95"/>
    </row>
  </sheetData>
  <sheetProtection/>
  <mergeCells count="17">
    <mergeCell ref="E6:G6"/>
    <mergeCell ref="T3:T6"/>
    <mergeCell ref="U3:U6"/>
    <mergeCell ref="O1:R1"/>
    <mergeCell ref="O3:Q3"/>
    <mergeCell ref="O4:Q4"/>
    <mergeCell ref="O5:Q5"/>
    <mergeCell ref="O6:Q6"/>
    <mergeCell ref="T1:U1"/>
    <mergeCell ref="T2:U2"/>
    <mergeCell ref="E1:H1"/>
    <mergeCell ref="J1:M1"/>
    <mergeCell ref="E3:G3"/>
    <mergeCell ref="E5:G5"/>
    <mergeCell ref="J3:L3"/>
    <mergeCell ref="J5:L5"/>
    <mergeCell ref="E4:G4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V.I.P</dc:creator>
  <cp:keywords/>
  <dc:description/>
  <cp:lastModifiedBy>Alejandro Ucha Toledo</cp:lastModifiedBy>
  <cp:lastPrinted>2009-09-27T07:07:44Z</cp:lastPrinted>
  <dcterms:created xsi:type="dcterms:W3CDTF">2001-09-26T13:30:39Z</dcterms:created>
  <dcterms:modified xsi:type="dcterms:W3CDTF">2009-09-28T14:24:25Z</dcterms:modified>
  <cp:category/>
  <cp:version/>
  <cp:contentType/>
  <cp:contentStatus/>
</cp:coreProperties>
</file>